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ure\Desktop\"/>
    </mc:Choice>
  </mc:AlternateContent>
  <xr:revisionPtr revIDLastSave="0" documentId="8_{3A343F59-9F71-4134-8F11-E88333A33386}" xr6:coauthVersionLast="47" xr6:coauthVersionMax="47" xr10:uidLastSave="{00000000-0000-0000-0000-000000000000}"/>
  <bookViews>
    <workbookView xWindow="-120" yWindow="-120" windowWidth="29040" windowHeight="15720" xr2:uid="{77A23F12-22A1-4005-8519-F25CDA394770}"/>
  </bookViews>
  <sheets>
    <sheet name="DEPORTADO Y EXPULSADO 2024" sheetId="1" r:id="rId1"/>
  </sheets>
  <externalReferences>
    <externalReference r:id="rId2"/>
    <externalReference r:id="rId3"/>
  </externalReferences>
  <definedNames>
    <definedName name="_xlnm.Print_Area" localSheetId="0">'DEPORTADO Y EXPULSADO 2024'!$A$1:$N$185</definedName>
    <definedName name="brasil" localSheetId="0">#REF!</definedName>
    <definedName name="brasil">#REF!</definedName>
    <definedName name="BRAZIL" localSheetId="0">#REF!</definedName>
    <definedName name="BRAZIL">#REF!</definedName>
    <definedName name="estu" localSheetId="0">#REF!</definedName>
    <definedName name="estu">#REF!</definedName>
    <definedName name="estudiante" localSheetId="0">#REF!</definedName>
    <definedName name="estudiante">#REF!</definedName>
    <definedName name="kathia" localSheetId="0">#REF!</definedName>
    <definedName name="kathia">#REF!</definedName>
    <definedName name="nm" localSheetId="0">#REF!</definedName>
    <definedName name="nm">#REF!</definedName>
    <definedName name="PRIMERA" localSheetId="0">#REF!</definedName>
    <definedName name="PRIMERA">#REF!</definedName>
    <definedName name="Repatiados_de_Perú" localSheetId="0">#REF!</definedName>
    <definedName name="Repatiados_de_Perú">#REF!</definedName>
    <definedName name="Repatriados_de_China" localSheetId="0">#REF!</definedName>
    <definedName name="Repatriados_de_China">#REF!</definedName>
    <definedName name="Repatriados_de_Colombia" localSheetId="0">#REF!</definedName>
    <definedName name="Repatriados_de_Colombia">#REF!</definedName>
    <definedName name="Repatriados_de_España" localSheetId="0">#REF!</definedName>
    <definedName name="Repatriados_de_España">#REF!</definedName>
    <definedName name="Repatriados_de_Haití" localSheetId="0">#REF!</definedName>
    <definedName name="Repatriados_de_Haití">#REF!</definedName>
    <definedName name="Repatriados_de_Inglaterra" localSheetId="0">#REF!</definedName>
    <definedName name="Repatriados_de_Inglaterra">#REF!</definedName>
    <definedName name="Repatriados_de_Israel" localSheetId="0">#REF!</definedName>
    <definedName name="Repatriados_de_Israel">#REF!</definedName>
    <definedName name="Repatriados_de_Nicaragua" localSheetId="0">#REF!</definedName>
    <definedName name="Repatriados_de_Nicaragua">#REF!</definedName>
    <definedName name="Repatriados_de_R_Dominica" localSheetId="0">#REF!</definedName>
    <definedName name="Repatriados_de_R_Dominica">#REF!</definedName>
    <definedName name="Repatriados_de_Taiwán" localSheetId="0">#REF!</definedName>
    <definedName name="Repatriados_de_Taiwán">#REF!</definedName>
    <definedName name="rets" localSheetId="0">#REF!</definedName>
    <definedName name="rets">#REF!</definedName>
    <definedName name="s" localSheetId="0">#REF!</definedName>
    <definedName name="s">#REF!</definedName>
    <definedName name="Salidas_Controladas_de_Argentinos" localSheetId="0">#REF!</definedName>
    <definedName name="Salidas_Controladas_de_Argentinos">#REF!</definedName>
    <definedName name="Salidas_Controladas_de_Brasileños" localSheetId="0">#REF!</definedName>
    <definedName name="Salidas_Controladas_de_Brasileños">#REF!</definedName>
    <definedName name="Salidas_Controladas_de_Chinos" localSheetId="0">#REF!</definedName>
    <definedName name="Salidas_Controladas_de_Chinos">#REF!</definedName>
    <definedName name="Salidas_Controladas_de_Colombianos" localSheetId="0">#REF!</definedName>
    <definedName name="Salidas_Controladas_de_Colombianos">#REF!</definedName>
    <definedName name="Salidas_Controladas_de_Dominicanos" localSheetId="0">#REF!</definedName>
    <definedName name="Salidas_Controladas_de_Dominicanos">#REF!</definedName>
    <definedName name="Salidas_Controladas_de_Ecuatorianos" localSheetId="0">#REF!</definedName>
    <definedName name="Salidas_Controladas_de_Ecuatorianos">#REF!</definedName>
    <definedName name="Salidas_Controladas_de_Enero" localSheetId="0">#REF!</definedName>
    <definedName name="Salidas_Controladas_de_Enero">#REF!</definedName>
    <definedName name="Salidas_Controladas_de_Estadounidenses" localSheetId="0">#REF!</definedName>
    <definedName name="Salidas_Controladas_de_Estadounidenses">#REF!</definedName>
    <definedName name="Salidas_Controladas_de_Franceses" localSheetId="0">#REF!</definedName>
    <definedName name="Salidas_Controladas_de_Franceses">#REF!</definedName>
    <definedName name="Salidas_Controladas_de_Hondureños" localSheetId="0">#REF!</definedName>
    <definedName name="Salidas_Controladas_de_Hondureños">#REF!</definedName>
    <definedName name="Salidas_Controladas_de_Indostanes" localSheetId="0">#REF!</definedName>
    <definedName name="Salidas_Controladas_de_Indostanes">#REF!</definedName>
    <definedName name="Salidas_Controladas_de_Mexicanos" localSheetId="0">#REF!</definedName>
    <definedName name="Salidas_Controladas_de_Mexicanos">#REF!</definedName>
    <definedName name="Salidas_Controladas_de_Nicaraguenses" localSheetId="0">#REF!</definedName>
    <definedName name="Salidas_Controladas_de_Nicaraguenses">#REF!</definedName>
    <definedName name="Salidas_Controladas_de_Peruanos" localSheetId="0">#REF!</definedName>
    <definedName name="Salidas_Controladas_de_Peruanos">#REF!</definedName>
    <definedName name="Salidas_Controladas_de_Rusos" localSheetId="0">#REF!</definedName>
    <definedName name="Salidas_Controladas_de_Rusos">#REF!</definedName>
    <definedName name="Salidas_Controladas_de_Suecos" localSheetId="0">#REF!</definedName>
    <definedName name="Salidas_Controladas_de_Suecos">#REF!</definedName>
    <definedName name="Salidas_Controladas_de_Uruguayos" localSheetId="0">#REF!</definedName>
    <definedName name="Salidas_Controladas_de_Uruguayos">#REF!</definedName>
    <definedName name="Salidas_Controladas_de_Venezolanos" localSheetId="0">#REF!</definedName>
    <definedName name="Salidas_Controladas_de_Venezolanos">#REF!</definedName>
    <definedName name="Status">[2]LISTS!$D$2:$D$30</definedName>
    <definedName name="_xlnm.Print_Titles" localSheetId="0">'DEPORTADO Y EXPULSADO 2024'!$132:$134</definedName>
    <definedName name="Total_de_Repatriados" localSheetId="0">#REF!</definedName>
    <definedName name="Total_de_Repatriados">#REF!</definedName>
    <definedName name="Total_de_Repatriados_en_Abril" localSheetId="0">#REF!</definedName>
    <definedName name="Total_de_Repatriados_en_Abril">#REF!</definedName>
    <definedName name="Total_de_Repatriados_en_Enero" localSheetId="0">#REF!</definedName>
    <definedName name="Total_de_Repatriados_en_Enero">#REF!</definedName>
    <definedName name="Total_de_Repatriados_en_Febrero" localSheetId="0">#REF!</definedName>
    <definedName name="Total_de_Repatriados_en_Febrero">#REF!</definedName>
    <definedName name="Total_de_Repatriados_en_Marzo" localSheetId="0">#REF!</definedName>
    <definedName name="Total_de_Repatriados_en_Marzo">#REF!</definedName>
    <definedName name="Total_de_Salidas_Controladas" localSheetId="0">#REF!</definedName>
    <definedName name="Total_de_Salidas_Controladas">#REF!</definedName>
    <definedName name="Total_de_Salidas_Controladas_de_Abril" localSheetId="0">#REF!</definedName>
    <definedName name="Total_de_Salidas_Controladas_de_Abril">#REF!</definedName>
    <definedName name="Total_de_Salidas_Controladas_de_Enero" localSheetId="0">#REF!</definedName>
    <definedName name="Total_de_Salidas_Controladas_de_Enero">#REF!</definedName>
    <definedName name="Total_de_Salidas_Controladas_de_Febrero" localSheetId="0">#REF!</definedName>
    <definedName name="Total_de_Salidas_Controladas_de_Febrero">#REF!</definedName>
    <definedName name="Total_de_Salidas_Controladas_de_Marzo" localSheetId="0">#REF!</definedName>
    <definedName name="Total_de_Salidas_Controladas_de_Marz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3" i="1" l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N161" i="1"/>
  <c r="M161" i="1"/>
  <c r="M135" i="1" s="1"/>
  <c r="L161" i="1"/>
  <c r="K161" i="1"/>
  <c r="K135" i="1" s="1"/>
  <c r="J161" i="1"/>
  <c r="I161" i="1"/>
  <c r="H161" i="1"/>
  <c r="H135" i="1" s="1"/>
  <c r="G161" i="1"/>
  <c r="F161" i="1"/>
  <c r="E161" i="1"/>
  <c r="E135" i="1" s="1"/>
  <c r="D161" i="1"/>
  <c r="C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N136" i="1"/>
  <c r="N135" i="1" s="1"/>
  <c r="M136" i="1"/>
  <c r="L136" i="1"/>
  <c r="L135" i="1" s="1"/>
  <c r="K136" i="1"/>
  <c r="J136" i="1"/>
  <c r="I136" i="1"/>
  <c r="I135" i="1" s="1"/>
  <c r="H136" i="1"/>
  <c r="G136" i="1"/>
  <c r="F136" i="1"/>
  <c r="F135" i="1" s="1"/>
  <c r="E136" i="1"/>
  <c r="D136" i="1"/>
  <c r="C136" i="1"/>
  <c r="B136" i="1"/>
  <c r="J135" i="1"/>
  <c r="G135" i="1"/>
  <c r="D135" i="1"/>
  <c r="C135" i="1"/>
  <c r="H90" i="1"/>
  <c r="H78" i="1" s="1"/>
  <c r="H79" i="1"/>
  <c r="B43" i="1"/>
  <c r="B42" i="1"/>
  <c r="N41" i="1"/>
  <c r="M41" i="1"/>
  <c r="L41" i="1"/>
  <c r="K41" i="1"/>
  <c r="J41" i="1"/>
  <c r="I41" i="1"/>
  <c r="H41" i="1"/>
  <c r="G41" i="1"/>
  <c r="B41" i="1" s="1"/>
  <c r="F41" i="1"/>
  <c r="E41" i="1"/>
  <c r="D41" i="1"/>
  <c r="C41" i="1"/>
  <c r="B13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B135" i="1" l="1"/>
  <c r="B161" i="1"/>
</calcChain>
</file>

<file path=xl/sharedStrings.xml><?xml version="1.0" encoding="utf-8"?>
<sst xmlns="http://schemas.openxmlformats.org/spreadsheetml/2006/main" count="156" uniqueCount="102">
  <si>
    <t>Cuadro No.001  DEPORTACIONES Y EXPULSIONES POR MES: AÑO 2024</t>
  </si>
  <si>
    <t>Tipo</t>
  </si>
  <si>
    <t xml:space="preserve">Total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</si>
  <si>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</si>
  <si>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</si>
  <si>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</si>
  <si>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</si>
  <si>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</si>
  <si>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</si>
  <si>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</si>
  <si>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</si>
  <si>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</si>
  <si>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</si>
  <si>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</si>
  <si>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</si>
  <si>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</si>
  <si>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Deportados</t>
  </si>
  <si>
    <t>Expulsados</t>
  </si>
  <si>
    <t>Cifras preliminares actualizadas al 27 de Diciembre del 2024.</t>
  </si>
  <si>
    <t>Fuente:  Estadistica del Servicio Nacional de Migración.</t>
  </si>
  <si>
    <t>Cuadro No.002  DEPORTACIONES Y EXPULSIONES POR SEXO: AÑO 2024</t>
  </si>
  <si>
    <t>Sexo</t>
  </si>
  <si>
    <t>Hombres</t>
  </si>
  <si>
    <t>Mujeres</t>
  </si>
  <si>
    <t>Cuadro No.003  DEPORTADOS Y EXPULSADOS POR TIPO SEGÚN CAUSAL : AÑO 2024</t>
  </si>
  <si>
    <t>Tipo y causal</t>
  </si>
  <si>
    <t>Evasión de Puesto de Control</t>
  </si>
  <si>
    <t>Ingresar al País de Manera Irregular</t>
  </si>
  <si>
    <t>Por Permanecer en el País Irregular</t>
  </si>
  <si>
    <t>Estadía Vencida</t>
  </si>
  <si>
    <t>Antecedentes Penales en su País</t>
  </si>
  <si>
    <t>Incurrir Conductas Que Riñen Con La Moral Y Las Buenas Costumbres</t>
  </si>
  <si>
    <t>Cumplió Pena por Narcotráfico</t>
  </si>
  <si>
    <t>Antecedentes por Hurto o Robo</t>
  </si>
  <si>
    <t>Cumplió Pena por Blanqueo de Capitales</t>
  </si>
  <si>
    <t>Delito Contra la Fé Pública</t>
  </si>
  <si>
    <t>Cumplió Pena por Otros Delitos</t>
  </si>
  <si>
    <t>Ser Deportado e Ingrese de Manera Irregular</t>
  </si>
  <si>
    <t>Delito de Robo</t>
  </si>
  <si>
    <t>Delito Contra la Seguridad Colectiva</t>
  </si>
  <si>
    <t>Delito por Posesión Agravada de Drogas</t>
  </si>
  <si>
    <t>Ser Amenaza para la seguridad colectiva, la salubridad y orden público</t>
  </si>
  <si>
    <t>Antecedentes por Estafa o Fraude</t>
  </si>
  <si>
    <t>Cumplió Pena por Hurto o Robo</t>
  </si>
  <si>
    <t>Antecedentes por Posesión de Droga</t>
  </si>
  <si>
    <t>Antecedentes por Falsificación</t>
  </si>
  <si>
    <t>Antecedentes de Tráfico de Armas</t>
  </si>
  <si>
    <t>Delito contra la vida silvestre en perjucio del estado panameño</t>
  </si>
  <si>
    <t>Tráfico Internacional de Drogas</t>
  </si>
  <si>
    <t>Antecedentes por Crimen Organizado</t>
  </si>
  <si>
    <t>Antecedentes por Lesiones Personales</t>
  </si>
  <si>
    <t>Cumplimimiento de Pena por Delito Doloso</t>
  </si>
  <si>
    <t>Delito de Agresión y Violencia</t>
  </si>
  <si>
    <t>Antecedentes de Tráfico de Persona</t>
  </si>
  <si>
    <t>Antecedentes por Daño a la Propiedad</t>
  </si>
  <si>
    <t>Antecedentes por Violencia de Género</t>
  </si>
  <si>
    <t>Cumplió Pena por Homicidio</t>
  </si>
  <si>
    <t>Delito de Homicidio</t>
  </si>
  <si>
    <t>Impedimento de entrada por haber sido deportado</t>
  </si>
  <si>
    <t>Ingreso Nuevamente y habia solicitado Retorno Voluntario</t>
  </si>
  <si>
    <t>Antecedentes por Blanqueo de Capitales</t>
  </si>
  <si>
    <t>Antecedentes por Terrorismo</t>
  </si>
  <si>
    <t>Cumplimimiento de Pena</t>
  </si>
  <si>
    <t>Cumplió Pena por Tráfico Ilícito</t>
  </si>
  <si>
    <t>Delito de Estafa</t>
  </si>
  <si>
    <t>Tráfico Ilicito de Migrantes</t>
  </si>
  <si>
    <t>Cuadro No.004  DEPORTADOS Y EXPULSADOS POR TIPO SEGÚN PAÍS: AÑO 2024</t>
  </si>
  <si>
    <t>Tipo y País</t>
  </si>
  <si>
    <t>DEPORTADOS</t>
  </si>
  <si>
    <t>Colombia</t>
  </si>
  <si>
    <t>Ecuador</t>
  </si>
  <si>
    <t>India</t>
  </si>
  <si>
    <t>Venezuela</t>
  </si>
  <si>
    <t>Vietnam</t>
  </si>
  <si>
    <t>Nicaragua</t>
  </si>
  <si>
    <t>México</t>
  </si>
  <si>
    <t>Irán</t>
  </si>
  <si>
    <t>Rep. Dominicana</t>
  </si>
  <si>
    <t>Cuba</t>
  </si>
  <si>
    <t>Honduras</t>
  </si>
  <si>
    <t>Brasil</t>
  </si>
  <si>
    <t>Estados Unidos</t>
  </si>
  <si>
    <t>Canadá</t>
  </si>
  <si>
    <t>China</t>
  </si>
  <si>
    <t>Costa Rica</t>
  </si>
  <si>
    <t>El Salvador</t>
  </si>
  <si>
    <t>Líbano</t>
  </si>
  <si>
    <t>Perú</t>
  </si>
  <si>
    <t>Bolivia</t>
  </si>
  <si>
    <t>Curazao</t>
  </si>
  <si>
    <t>Jamaica</t>
  </si>
  <si>
    <t>Rusia</t>
  </si>
  <si>
    <t>Uruguay</t>
  </si>
  <si>
    <t>EXPULSADOS</t>
  </si>
  <si>
    <t>Afganistán</t>
  </si>
  <si>
    <t>Guatemala</t>
  </si>
  <si>
    <t>Argentina</t>
  </si>
  <si>
    <t>Ghana</t>
  </si>
  <si>
    <t>Pakistán</t>
  </si>
  <si>
    <t>Sudáfrica</t>
  </si>
  <si>
    <t>Turquía</t>
  </si>
  <si>
    <t>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</si>
</sst>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_);_(* \(#,##0\);_(* &quot;-&quot;_);_(@_)"/>
    <numFmt numFmtId="165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39997558519241921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1" fillId="2" borderId="0" xfId="1" applyFont="1" applyFill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164" fontId="4" fillId="0" borderId="7" xfId="1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0" borderId="8" xfId="1" applyNumberFormat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164" fontId="4" fillId="0" borderId="9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3" fillId="0" borderId="9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4" fillId="3" borderId="8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1" fontId="4" fillId="0" borderId="9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8" xfId="1" applyNumberFormat="1" applyFont="1" applyBorder="1" applyAlignment="1">
      <alignment vertical="center"/>
    </xf>
    <xf numFmtId="41" fontId="3" fillId="0" borderId="9" xfId="1" applyNumberFormat="1" applyFont="1" applyBorder="1" applyAlignment="1">
      <alignment vertical="center"/>
    </xf>
    <xf numFmtId="41" fontId="3" fillId="0" borderId="0" xfId="1" applyNumberFormat="1" applyFont="1" applyAlignment="1">
      <alignment vertical="center"/>
    </xf>
    <xf numFmtId="41" fontId="3" fillId="0" borderId="11" xfId="1" applyNumberFormat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41" fontId="3" fillId="0" borderId="1" xfId="1" applyNumberFormat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165" fontId="2" fillId="0" borderId="0" xfId="1" applyNumberFormat="1" applyAlignment="1">
      <alignment vertical="center"/>
    </xf>
    <xf numFmtId="0" fontId="2" fillId="0" borderId="0" xfId="1" applyAlignment="1">
      <alignment horizontal="left" vertical="center"/>
    </xf>
    <xf numFmtId="0" fontId="4" fillId="0" borderId="14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41" fontId="4" fillId="0" borderId="12" xfId="1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1" fontId="4" fillId="0" borderId="7" xfId="1" applyNumberFormat="1" applyFont="1" applyBorder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3" fillId="0" borderId="10" xfId="1" applyNumberFormat="1" applyFont="1" applyBorder="1" applyAlignment="1">
      <alignment vertical="center"/>
    </xf>
    <xf numFmtId="41" fontId="4" fillId="0" borderId="15" xfId="1" applyNumberFormat="1" applyFont="1" applyBorder="1" applyAlignment="1">
      <alignment vertical="center"/>
    </xf>
    <xf numFmtId="41" fontId="4" fillId="0" borderId="16" xfId="1" applyNumberFormat="1" applyFont="1" applyBorder="1" applyAlignment="1">
      <alignment vertical="center"/>
    </xf>
    <xf numFmtId="0" fontId="3" fillId="0" borderId="13" xfId="1" applyFont="1" applyBorder="1" applyAlignment="1">
      <alignment horizontal="left" vertical="center"/>
    </xf>
    <xf numFmtId="165" fontId="3" fillId="0" borderId="11" xfId="1" applyNumberFormat="1" applyFont="1" applyBorder="1" applyAlignment="1">
      <alignment vertical="center"/>
    </xf>
    <xf numFmtId="165" fontId="3" fillId="0" borderId="13" xfId="1" applyNumberFormat="1" applyFont="1" applyBorder="1" applyAlignment="1">
      <alignment vertical="center"/>
    </xf>
    <xf numFmtId="165" fontId="3" fillId="0" borderId="14" xfId="1" applyNumberFormat="1" applyFont="1" applyBorder="1" applyAlignment="1">
      <alignment vertical="center"/>
    </xf>
  </cellXfs>
  <cellStyles count="2">
    <cellStyle name="Normal" xfId="0" builtinId="0"/>
    <cellStyle name="Normal 2" xfId="1" xr:uid="{23363ED9-53A0-42FE-A2ED-37EA6735FC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PA" sz="1100" b="1" i="0" baseline="0">
                <a:solidFill>
                  <a:schemeClr val="bg1"/>
                </a:solidFill>
                <a:effectLst/>
              </a:rPr>
              <a:t>Gráfico No.003   PORCENTAJE DE DEPORTACIONES Y EXPULSIONES POR SEXO: AÑO 2024</a:t>
            </a:r>
            <a:endParaRPr lang="es-PA" sz="1100">
              <a:solidFill>
                <a:schemeClr val="bg1"/>
              </a:solidFill>
              <a:effectLst/>
            </a:endParaRPr>
          </a:p>
        </c:rich>
      </c:tx>
      <c:layout>
        <c:manualLayout>
          <c:xMode val="edge"/>
          <c:yMode val="edge"/>
          <c:x val="0.15948875093944076"/>
          <c:y val="2.0372434079519067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0.29134079588333339"/>
          <c:y val="0.13675553340088872"/>
          <c:w val="0.42259364503680047"/>
          <c:h val="0.73740709255665671"/>
        </c:manualLayout>
      </c:layout>
      <c:pieChart>
        <c:varyColors val="1"/>
        <c:ser>
          <c:idx val="0"/>
          <c:order val="0"/>
          <c:spPr>
            <a:solidFill>
              <a:schemeClr val="tx2">
                <a:lumMod val="75000"/>
              </a:schemeClr>
            </a:solidFill>
            <a:ln>
              <a:noFill/>
            </a:ln>
            <a:effectLst>
              <a:outerShdw blurRad="76200" dist="38100" dir="2700000" sx="102000" sy="102000" algn="tl" rotWithShape="0">
                <a:prstClr val="black">
                  <a:alpha val="42000"/>
                </a:prstClr>
              </a:outerShdw>
            </a:effectLst>
          </c:spPr>
          <c:dPt>
            <c:idx val="0"/>
            <c:bubble3D val="0"/>
            <c:spPr>
              <a:solidFill>
                <a:srgbClr val="FFC000"/>
              </a:solidFill>
              <a:ln w="19050"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334-4C73-91A5-39508CA7F11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334-4C73-91A5-39508CA7F11D}"/>
              </c:ext>
            </c:extLst>
          </c:dPt>
          <c:dLbls>
            <c:dLbl>
              <c:idx val="0"/>
              <c:layout>
                <c:manualLayout>
                  <c:x val="0.17172634679796847"/>
                  <c:y val="4.26201589489260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34-4C73-91A5-39508CA7F11D}"/>
                </c:ext>
              </c:extLst>
            </c:dLbl>
            <c:dLbl>
              <c:idx val="1"/>
              <c:layout>
                <c:manualLayout>
                  <c:x val="-0.10005339569571681"/>
                  <c:y val="-2.79996867436154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34-4C73-91A5-39508CA7F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'DEPORTADO Y EXPULSADO 2024'!$A$42:$A$43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'DEPORTADO Y EXPULSADO 2024'!$B$42:$B$43</c:f>
              <c:numCache>
                <c:formatCode>_(* #,##0_);_(* \(#,##0\);_(* "-"_);_(@_)</c:formatCode>
                <c:ptCount val="2"/>
                <c:pt idx="0">
                  <c:v>1938</c:v>
                </c:pt>
                <c:pt idx="1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34-4C73-91A5-39508CA7F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PA" sz="1100" b="1" i="0" baseline="0">
                <a:solidFill>
                  <a:schemeClr val="bg1"/>
                </a:solidFill>
                <a:effectLst/>
              </a:rPr>
              <a:t>Gráfico No.002   PORCENTAJE DE DEPORTACIONES Y EXPULSIONES: AÑO 2024</a:t>
            </a:r>
            <a:endParaRPr lang="es-PA" sz="1100">
              <a:solidFill>
                <a:schemeClr val="bg1"/>
              </a:solidFill>
              <a:effectLst/>
            </a:endParaRPr>
          </a:p>
        </c:rich>
      </c:tx>
      <c:layout>
        <c:manualLayout>
          <c:xMode val="edge"/>
          <c:yMode val="edge"/>
          <c:x val="0.18759036371388371"/>
          <c:y val="1.0139901726632736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0.22052769823024174"/>
          <c:y val="0.18434486206836295"/>
          <c:w val="0.54804582682811132"/>
          <c:h val="0.7466664900444242"/>
        </c:manualLayout>
      </c:layout>
      <c:pieChart>
        <c:varyColors val="1"/>
        <c:ser>
          <c:idx val="0"/>
          <c:order val="0"/>
          <c:spPr>
            <a:ln>
              <a:noFill/>
            </a:ln>
            <a:effectLst>
              <a:outerShdw blurRad="101600" dist="38100" dir="2700000" sx="102000" sy="102000" algn="tl" rotWithShape="0">
                <a:prstClr val="black">
                  <a:alpha val="42000"/>
                </a:prstClr>
              </a:outerShdw>
            </a:effectLst>
          </c:spPr>
          <c:dPt>
            <c:idx val="0"/>
            <c:bubble3D val="0"/>
            <c:spPr>
              <a:solidFill>
                <a:srgbClr val="FFC000"/>
              </a:solidFill>
              <a:ln w="19050">
                <a:noFill/>
              </a:ln>
              <a:effectLst>
                <a:outerShdw blurRad="1016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55-42EB-99A5-E7D897DA8613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>
                <a:outerShdw blurRad="1016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55-42EB-99A5-E7D897DA8613}"/>
              </c:ext>
            </c:extLst>
          </c:dPt>
          <c:dLbls>
            <c:dLbl>
              <c:idx val="0"/>
              <c:layout>
                <c:manualLayout>
                  <c:x val="0.22351819884293286"/>
                  <c:y val="0.104443778039955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55-42EB-99A5-E7D897DA8613}"/>
                </c:ext>
              </c:extLst>
            </c:dLbl>
            <c:dLbl>
              <c:idx val="1"/>
              <c:layout>
                <c:manualLayout>
                  <c:x val="-0.18530094313727599"/>
                  <c:y val="-5.35530155648677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55-42EB-99A5-E7D897DA86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'DEPORTADO Y EXPULSADO 2024'!$A$12:$A$13</c:f>
              <c:strCache>
                <c:ptCount val="2"/>
                <c:pt idx="0">
                  <c:v>Deportados</c:v>
                </c:pt>
                <c:pt idx="1">
                  <c:v>Expulsados</c:v>
                </c:pt>
              </c:strCache>
            </c:strRef>
          </c:cat>
          <c:val>
            <c:numRef>
              <c:f>'DEPORTADO Y EXPULSADO 2024'!$B$12:$B$13</c:f>
              <c:numCache>
                <c:formatCode>_(* #,##0_);_(* \(#,##0\);_(* "-"_);_(@_)</c:formatCode>
                <c:ptCount val="2"/>
                <c:pt idx="0">
                  <c:v>1847</c:v>
                </c:pt>
                <c:pt idx="1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55-42EB-99A5-E7D897DA8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PA" sz="1100" b="1" i="0" baseline="0">
                <a:solidFill>
                  <a:schemeClr val="bg1"/>
                </a:solidFill>
                <a:effectLst/>
              </a:rPr>
              <a:t>Gráfico No.001   DEPORTACIONES Y EXPULSIONES POR MES: AÑO 2024</a:t>
            </a:r>
            <a:endParaRPr lang="es-PA" sz="1100">
              <a:solidFill>
                <a:schemeClr val="bg1"/>
              </a:solidFill>
              <a:effectLst/>
            </a:endParaRPr>
          </a:p>
        </c:rich>
      </c:tx>
      <c:layout>
        <c:manualLayout>
          <c:xMode val="edge"/>
          <c:yMode val="edge"/>
          <c:x val="0.11370120614075389"/>
          <c:y val="1.510778745902288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1.3573703070079497E-2"/>
          <c:y val="0.16708715941055022"/>
          <c:w val="0.96606574232480125"/>
          <c:h val="0.74522752888661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ln>
              <a:noFill/>
            </a:ln>
            <a:effectLst>
              <a:outerShdw blurRad="76200" dist="38100" dir="2700000" sx="102000" sy="102000" algn="tl" rotWithShape="0">
                <a:prstClr val="black">
                  <a:alpha val="42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72-474E-8EAF-5253763004DD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72-474E-8EAF-5253763004DD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72-474E-8EAF-5253763004DD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772-474E-8EAF-5253763004DD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772-474E-8EAF-5253763004DD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772-474E-8EAF-5253763004DD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772-474E-8EAF-5253763004DD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772-474E-8EAF-5253763004DD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772-474E-8EAF-5253763004DD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772-474E-8EAF-5253763004DD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772-474E-8EAF-5253763004DD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772-474E-8EAF-5253763004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'DEPORTADO Y EXPULSADO 2024'!$C$10:$N$10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'DEPORTADO Y EXPULSADO 2024'!$C$11:$N$11</c:f>
              <c:numCache>
                <c:formatCode>_(* #,##0_);_(* \(#,##0\);_(* "-"_);_(@_)</c:formatCode>
                <c:ptCount val="12"/>
                <c:pt idx="0">
                  <c:v>83</c:v>
                </c:pt>
                <c:pt idx="1">
                  <c:v>40</c:v>
                </c:pt>
                <c:pt idx="2">
                  <c:v>61</c:v>
                </c:pt>
                <c:pt idx="3">
                  <c:v>97</c:v>
                </c:pt>
                <c:pt idx="4">
                  <c:v>125</c:v>
                </c:pt>
                <c:pt idx="5">
                  <c:v>25</c:v>
                </c:pt>
                <c:pt idx="6">
                  <c:v>60</c:v>
                </c:pt>
                <c:pt idx="7">
                  <c:v>167</c:v>
                </c:pt>
                <c:pt idx="8">
                  <c:v>400</c:v>
                </c:pt>
                <c:pt idx="9">
                  <c:v>472</c:v>
                </c:pt>
                <c:pt idx="10">
                  <c:v>408</c:v>
                </c:pt>
                <c:pt idx="11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772-474E-8EAF-525376300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48847"/>
        <c:axId val="404526799"/>
      </c:barChart>
      <c:catAx>
        <c:axId val="40454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04526799"/>
        <c:crosses val="autoZero"/>
        <c:auto val="1"/>
        <c:lblAlgn val="ctr"/>
        <c:lblOffset val="100"/>
        <c:noMultiLvlLbl val="0"/>
      </c:catAx>
      <c:valAx>
        <c:axId val="40452679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40454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1622653</xdr:colOff>
      <xdr:row>46</xdr:row>
      <xdr:rowOff>83342</xdr:rowOff>
    </xdr:from>
    <xdr:to>
      <xdr:col>11</xdr:col>
      <xdr:colOff>416720</xdr:colOff>
      <xdr:row>68</xdr:row>
      <xdr:rowOff>107155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B7C0A4-19DB-4E2F-B3C1-B5C18F680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642936</xdr:colOff>
      <xdr:row>17</xdr:row>
      <xdr:rowOff>59531</xdr:rowOff>
    </xdr:from>
    <xdr:to>
      <xdr:col>14</xdr:col>
      <xdr:colOff>47623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916DB8-AC6D-4414-9358-E37B699FC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23812</xdr:rowOff>
    </xdr:from>
    <xdr:to>
      <xdr:col>14</xdr:col>
      <xdr:colOff>23812</xdr:colOff>
      <xdr:row>7</xdr:row>
      <xdr:rowOff>130968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A75E52-4039-41E7-BDCB-323E07BBB87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3812"/>
          <a:ext cx="10425112" cy="1364456"/>
        </a:xfrm>
        <a:prstGeom prst="rect">
          <a:avLst/>
        </a:prstGeom>
      </xdr:spPr>
    </xdr:pic>
    <xdr:clientData/>
  </xdr:twoCellAnchor>
  <xdr:twoCellAnchor>
    <xdr:from>
      <xdr:col>0</xdr:col>
      <xdr:colOff>107156</xdr:colOff>
      <xdr:row>17</xdr:row>
      <xdr:rowOff>71438</xdr:rowOff>
    </xdr:from>
    <xdr:to>
      <xdr:col>7</xdr:col>
      <xdr:colOff>71437</xdr:colOff>
      <xdr:row>35</xdr:row>
      <xdr:rowOff>11906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28B589F-9070-4221-AB47-8880140E1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IE%201/SERIE%20RETORNADOS,%20MULTAS%20Y%20LIBERTADES/DEPORTADOS%20Y%20EXPULSADOS%202010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TROS/MANIFIESTOS%20VUELOS%20MASIVOS/MANIFIESTO%2017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MICA"/>
      <sheetName val="DATA"/>
      <sheetName val="DEPORTADO Y EXPULSADO 2010-2023"/>
      <sheetName val="DEPORTADOS Y EXPULSADO 2023"/>
      <sheetName val="DEPORTADO Y EXPULSADO 2024"/>
      <sheetName val="INTINERARIO DE PRÓXIMOS VUELOS"/>
      <sheetName val="SOLO MASIVOS MOU"/>
      <sheetName val="GAS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C10" t="str">
            <v>Ene.</v>
          </cell>
          <cell r="D10" t="str">
            <v>Feb.</v>
          </cell>
          <cell r="E10" t="str">
            <v>Mar.</v>
          </cell>
          <cell r="F10" t="str">
            <v>Abr.</v>
          </cell>
          <cell r="G10" t="str">
            <v>May.</v>
          </cell>
          <cell r="H10" t="str">
            <v>Jun.</v>
          </cell>
          <cell r="I10" t="str">
            <v>Jul.</v>
          </cell>
          <cell r="J10" t="str">
            <v>Ago.</v>
          </cell>
          <cell r="K10" t="str">
            <v>Sep.</v>
          </cell>
          <cell r="L10" t="str">
            <v>Oct.</v>
          </cell>
          <cell r="M10" t="str">
            <v>Nov.</v>
          </cell>
          <cell r="N10" t="str">
            <v>Dic.</v>
          </cell>
        </row>
        <row r="11">
          <cell r="C11">
            <v>83</v>
          </cell>
          <cell r="D11">
            <v>40</v>
          </cell>
          <cell r="E11">
            <v>61</v>
          </cell>
          <cell r="F11">
            <v>97</v>
          </cell>
          <cell r="G11">
            <v>125</v>
          </cell>
          <cell r="H11">
            <v>25</v>
          </cell>
          <cell r="I11">
            <v>60</v>
          </cell>
          <cell r="J11">
            <v>167</v>
          </cell>
          <cell r="K11">
            <v>400</v>
          </cell>
          <cell r="L11">
            <v>472</v>
          </cell>
          <cell r="M11">
            <v>408</v>
          </cell>
          <cell r="N11">
            <v>237</v>
          </cell>
        </row>
        <row r="12">
          <cell r="A12" t="str">
            <v>Deportados</v>
          </cell>
          <cell r="B12">
            <v>1847</v>
          </cell>
        </row>
        <row r="13">
          <cell r="A13" t="str">
            <v>Expulsados</v>
          </cell>
          <cell r="B13">
            <v>328</v>
          </cell>
        </row>
        <row r="42">
          <cell r="A42" t="str">
            <v>Hombres</v>
          </cell>
          <cell r="B42">
            <v>1938</v>
          </cell>
        </row>
        <row r="43">
          <cell r="A43" t="str">
            <v>Mujeres</v>
          </cell>
          <cell r="B43">
            <v>237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anish"/>
      <sheetName val="EXPULSADOS"/>
      <sheetName val="LISTS"/>
    </sheetNames>
    <sheetDataSet>
      <sheetData sheetId="0" refreshError="1"/>
      <sheetData sheetId="1" refreshError="1"/>
      <sheetData sheetId="2">
        <row r="2">
          <cell r="D2" t="str">
            <v>Decreto 3, Artículo 68: Retorno Voluntario</v>
          </cell>
        </row>
        <row r="3">
          <cell r="D3" t="str">
            <v>Decreto 3, Artículo 65: Deportación</v>
          </cell>
        </row>
        <row r="4">
          <cell r="D4" t="str">
            <v>Decreto 3, artículo 71: Expulsión</v>
          </cell>
        </row>
        <row r="5">
          <cell r="D5" t="str">
            <v>Decreto 3, artículo 50: Inadmisibilidad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CA6F0-652B-49DB-AB29-6780F275A054}">
  <sheetPr>
    <tabColor rgb="FFFFFF00"/>
  </sheetPr>
  <dimension ref="A7:P230"/>
  <sheetViews>
    <sheetView showGridLines="0" tabSelected="1" zoomScale="80" zoomScaleNormal="80" zoomScaleSheetLayoutView="70" workbookViewId="0">
      <selection activeCell="A10" sqref="A10"/>
    </sheetView>
  </sheetViews>
  <sheetFormatPr baseColWidth="10" defaultRowHeight="15" x14ac:dyDescent="0.25"/>
  <cols>
    <col min="1" max="1" width="25.7109375" style="1" customWidth="1"/>
    <col min="2" max="2" width="11" style="2" customWidth="1"/>
    <col min="3" max="14" width="10" style="2" customWidth="1"/>
    <col min="15" max="16384" width="11.42578125" style="2"/>
  </cols>
  <sheetData>
    <row r="7" spans="1:16" ht="9" customHeight="1" x14ac:dyDescent="0.25"/>
    <row r="8" spans="1:16" ht="27.75" customHeight="1" x14ac:dyDescent="0.25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5.25" customHeight="1" x14ac:dyDescent="0.25"/>
    <row r="10" spans="1:16" s="9" customFormat="1" ht="30" customHeight="1" x14ac:dyDescent="0.25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6" t="s">
        <v>6</v>
      </c>
      <c r="G10" s="7" t="s">
        <v>7</v>
      </c>
      <c r="H10" s="5" t="s">
        <v>8</v>
      </c>
      <c r="I10" s="7" t="s">
        <v>9</v>
      </c>
      <c r="J10" s="5" t="s">
        <v>10</v>
      </c>
      <c r="K10" s="5" t="s">
        <v>11</v>
      </c>
      <c r="L10" s="7" t="s">
        <v>12</v>
      </c>
      <c r="M10" s="5" t="s">
        <v>13</v>
      </c>
      <c r="N10" s="8" t="s">
        <v>14</v>
      </c>
    </row>
    <row r="11" spans="1:16" ht="30" customHeight="1" x14ac:dyDescent="0.25">
      <c r="A11" s="10" t="s">
        <v>15</v>
      </c>
      <c r="B11" s="11">
        <f>SUM(C11:N11)</f>
        <v>2175</v>
      </c>
      <c r="C11" s="12">
        <f t="shared" ref="C11:N11" si="0">SUM(C12:C13)</f>
        <v>83</v>
      </c>
      <c r="D11" s="13">
        <f t="shared" si="0"/>
        <v>40</v>
      </c>
      <c r="E11" s="11">
        <f t="shared" si="0"/>
        <v>61</v>
      </c>
      <c r="F11" s="12">
        <f t="shared" si="0"/>
        <v>97</v>
      </c>
      <c r="G11" s="11">
        <f t="shared" si="0"/>
        <v>125</v>
      </c>
      <c r="H11" s="11">
        <f t="shared" si="0"/>
        <v>25</v>
      </c>
      <c r="I11" s="12">
        <f t="shared" si="0"/>
        <v>60</v>
      </c>
      <c r="J11" s="13">
        <f t="shared" si="0"/>
        <v>167</v>
      </c>
      <c r="K11" s="13">
        <f t="shared" si="0"/>
        <v>400</v>
      </c>
      <c r="L11" s="11">
        <f t="shared" si="0"/>
        <v>472</v>
      </c>
      <c r="M11" s="11">
        <f t="shared" si="0"/>
        <v>408</v>
      </c>
      <c r="N11" s="13">
        <f t="shared" si="0"/>
        <v>237</v>
      </c>
    </row>
    <row r="12" spans="1:16" ht="20.25" customHeight="1" x14ac:dyDescent="0.25">
      <c r="A12" s="14" t="s">
        <v>16</v>
      </c>
      <c r="B12" s="15">
        <f>SUM(C12:N12)</f>
        <v>1847</v>
      </c>
      <c r="C12" s="16">
        <v>60</v>
      </c>
      <c r="D12" s="17">
        <v>27</v>
      </c>
      <c r="E12" s="17">
        <v>46</v>
      </c>
      <c r="F12" s="18">
        <v>66</v>
      </c>
      <c r="G12" s="16">
        <v>109</v>
      </c>
      <c r="H12" s="17">
        <v>14</v>
      </c>
      <c r="I12" s="16">
        <v>48</v>
      </c>
      <c r="J12" s="17">
        <v>143</v>
      </c>
      <c r="K12" s="17">
        <v>365</v>
      </c>
      <c r="L12" s="16">
        <v>416</v>
      </c>
      <c r="M12" s="17">
        <v>350</v>
      </c>
      <c r="N12" s="16">
        <v>203</v>
      </c>
      <c r="P12" s="16"/>
    </row>
    <row r="13" spans="1:16" ht="20.25" customHeight="1" x14ac:dyDescent="0.25">
      <c r="A13" s="14" t="s">
        <v>17</v>
      </c>
      <c r="B13" s="15">
        <f>SUM(C13:N13)</f>
        <v>328</v>
      </c>
      <c r="C13" s="16">
        <v>23</v>
      </c>
      <c r="D13" s="17">
        <v>13</v>
      </c>
      <c r="E13" s="17">
        <v>15</v>
      </c>
      <c r="F13" s="18">
        <v>31</v>
      </c>
      <c r="G13" s="16">
        <v>16</v>
      </c>
      <c r="H13" s="17">
        <v>11</v>
      </c>
      <c r="I13" s="16">
        <v>12</v>
      </c>
      <c r="J13" s="17">
        <v>24</v>
      </c>
      <c r="K13" s="17">
        <v>35</v>
      </c>
      <c r="L13" s="16">
        <v>56</v>
      </c>
      <c r="M13" s="17">
        <v>58</v>
      </c>
      <c r="N13" s="16">
        <v>34</v>
      </c>
    </row>
    <row r="14" spans="1:16" ht="9" customHeight="1" x14ac:dyDescent="0.25">
      <c r="B14" s="19"/>
      <c r="C14" s="20"/>
      <c r="D14" s="19"/>
      <c r="E14" s="19"/>
      <c r="F14" s="21"/>
      <c r="G14" s="22"/>
      <c r="H14" s="19"/>
      <c r="I14" s="22"/>
      <c r="J14" s="19"/>
      <c r="K14" s="19"/>
      <c r="L14" s="22"/>
      <c r="M14" s="19"/>
      <c r="N14" s="22"/>
    </row>
    <row r="15" spans="1:16" x14ac:dyDescent="0.25">
      <c r="A15" s="23" t="s">
        <v>18</v>
      </c>
      <c r="B15" s="24"/>
      <c r="C15" s="24"/>
      <c r="D15" s="24"/>
      <c r="E15" s="24"/>
      <c r="F15" s="24"/>
      <c r="M15" s="25"/>
    </row>
    <row r="16" spans="1:16" ht="15" customHeight="1" x14ac:dyDescent="0.25">
      <c r="A16" s="26" t="s">
        <v>19</v>
      </c>
      <c r="B16" s="24"/>
      <c r="C16" s="24"/>
      <c r="D16" s="24"/>
      <c r="E16" s="24"/>
      <c r="F16" s="24"/>
    </row>
    <row r="17" spans="1:11" x14ac:dyDescent="0.25">
      <c r="A17" s="26"/>
      <c r="B17" s="24"/>
      <c r="C17" s="24"/>
      <c r="D17" s="24"/>
      <c r="E17" s="24"/>
      <c r="F17" s="24"/>
    </row>
    <row r="18" spans="1:11" x14ac:dyDescent="0.25">
      <c r="A18" s="26"/>
      <c r="B18" s="24"/>
      <c r="C18" s="24"/>
      <c r="D18" s="24"/>
      <c r="E18" s="24"/>
      <c r="F18" s="24"/>
    </row>
    <row r="19" spans="1:11" x14ac:dyDescent="0.25">
      <c r="A19" s="26"/>
      <c r="B19" s="24"/>
      <c r="C19" s="24"/>
      <c r="D19" s="24"/>
      <c r="E19" s="24"/>
      <c r="F19" s="24"/>
    </row>
    <row r="20" spans="1:11" x14ac:dyDescent="0.25">
      <c r="A20" s="26"/>
      <c r="B20" s="24"/>
      <c r="C20" s="24"/>
      <c r="D20" s="24"/>
      <c r="E20" s="24"/>
      <c r="F20" s="24"/>
    </row>
    <row r="21" spans="1:11" ht="18.75" customHeight="1" x14ac:dyDescent="0.25">
      <c r="A21" s="14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ht="18.75" customHeight="1" x14ac:dyDescent="0.25">
      <c r="A22" s="14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ht="18.75" customHeight="1" x14ac:dyDescent="0.25">
      <c r="A23" s="14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ht="18.75" customHeight="1" x14ac:dyDescent="0.25">
      <c r="A24" s="14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ht="18.75" customHeight="1" x14ac:dyDescent="0.25">
      <c r="A25" s="14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ht="18.75" customHeight="1" x14ac:dyDescent="0.25">
      <c r="A26" s="14"/>
      <c r="B26" s="12"/>
      <c r="C26" s="12"/>
      <c r="D26" s="16"/>
      <c r="E26" s="16"/>
      <c r="F26" s="16"/>
      <c r="G26" s="16"/>
      <c r="H26" s="16"/>
      <c r="I26" s="16"/>
    </row>
    <row r="38" spans="1:14" ht="27.75" customHeight="1" x14ac:dyDescent="0.25">
      <c r="A38" s="3" t="s">
        <v>20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5.25" customHeight="1" x14ac:dyDescent="0.25">
      <c r="A39" s="27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9" customFormat="1" ht="30" customHeight="1" x14ac:dyDescent="0.25">
      <c r="A40" s="7" t="s">
        <v>21</v>
      </c>
      <c r="B40" s="5" t="s">
        <v>2</v>
      </c>
      <c r="C40" s="5" t="s">
        <v>3</v>
      </c>
      <c r="D40" s="7" t="s">
        <v>4</v>
      </c>
      <c r="E40" s="5" t="s">
        <v>5</v>
      </c>
      <c r="F40" s="5" t="s">
        <v>6</v>
      </c>
      <c r="G40" s="7" t="s">
        <v>7</v>
      </c>
      <c r="H40" s="5" t="s">
        <v>8</v>
      </c>
      <c r="I40" s="5" t="s">
        <v>9</v>
      </c>
      <c r="J40" s="7" t="s">
        <v>10</v>
      </c>
      <c r="K40" s="5" t="s">
        <v>11</v>
      </c>
      <c r="L40" s="5" t="s">
        <v>12</v>
      </c>
      <c r="M40" s="5" t="s">
        <v>13</v>
      </c>
      <c r="N40" s="28" t="s">
        <v>14</v>
      </c>
    </row>
    <row r="41" spans="1:14" ht="30" customHeight="1" x14ac:dyDescent="0.25">
      <c r="A41" s="29" t="s">
        <v>15</v>
      </c>
      <c r="B41" s="30">
        <f>SUM(C41:N41)</f>
        <v>2175</v>
      </c>
      <c r="C41" s="30">
        <f>SUM(C42:C44)</f>
        <v>83</v>
      </c>
      <c r="D41" s="31">
        <f t="shared" ref="D41:N41" si="1">SUM(D42:D44)</f>
        <v>40</v>
      </c>
      <c r="E41" s="30">
        <f t="shared" si="1"/>
        <v>61</v>
      </c>
      <c r="F41" s="30">
        <f t="shared" si="1"/>
        <v>97</v>
      </c>
      <c r="G41" s="31">
        <f>SUM(G42:G44)</f>
        <v>125</v>
      </c>
      <c r="H41" s="30">
        <f t="shared" si="1"/>
        <v>25</v>
      </c>
      <c r="I41" s="30">
        <f t="shared" si="1"/>
        <v>60</v>
      </c>
      <c r="J41" s="31">
        <f t="shared" si="1"/>
        <v>167</v>
      </c>
      <c r="K41" s="30">
        <f t="shared" si="1"/>
        <v>400</v>
      </c>
      <c r="L41" s="30">
        <f t="shared" si="1"/>
        <v>472</v>
      </c>
      <c r="M41" s="30">
        <f t="shared" si="1"/>
        <v>408</v>
      </c>
      <c r="N41" s="32">
        <f t="shared" si="1"/>
        <v>237</v>
      </c>
    </row>
    <row r="42" spans="1:14" ht="20.25" customHeight="1" x14ac:dyDescent="0.25">
      <c r="A42" s="14" t="s">
        <v>22</v>
      </c>
      <c r="B42" s="30">
        <f>SUM(C42:N42)</f>
        <v>1938</v>
      </c>
      <c r="C42" s="33">
        <v>69</v>
      </c>
      <c r="D42" s="34">
        <v>31</v>
      </c>
      <c r="E42" s="33">
        <v>52</v>
      </c>
      <c r="F42" s="33">
        <v>95</v>
      </c>
      <c r="G42" s="34">
        <v>109</v>
      </c>
      <c r="H42" s="33">
        <v>20</v>
      </c>
      <c r="I42" s="33">
        <v>55</v>
      </c>
      <c r="J42" s="34">
        <v>161</v>
      </c>
      <c r="K42" s="33">
        <v>377</v>
      </c>
      <c r="L42" s="33">
        <v>394</v>
      </c>
      <c r="M42" s="33">
        <v>377</v>
      </c>
      <c r="N42" s="34">
        <v>198</v>
      </c>
    </row>
    <row r="43" spans="1:14" ht="20.25" customHeight="1" x14ac:dyDescent="0.25">
      <c r="A43" s="14" t="s">
        <v>23</v>
      </c>
      <c r="B43" s="30">
        <f>SUM(C43:N43)</f>
        <v>237</v>
      </c>
      <c r="C43" s="33">
        <v>14</v>
      </c>
      <c r="D43" s="34">
        <v>9</v>
      </c>
      <c r="E43" s="33">
        <v>9</v>
      </c>
      <c r="F43" s="33">
        <v>2</v>
      </c>
      <c r="G43" s="34">
        <v>16</v>
      </c>
      <c r="H43" s="33">
        <v>5</v>
      </c>
      <c r="I43" s="33">
        <v>5</v>
      </c>
      <c r="J43" s="34">
        <v>6</v>
      </c>
      <c r="K43" s="33">
        <v>23</v>
      </c>
      <c r="L43" s="33">
        <v>78</v>
      </c>
      <c r="M43" s="33">
        <v>31</v>
      </c>
      <c r="N43" s="34">
        <v>39</v>
      </c>
    </row>
    <row r="44" spans="1:14" x14ac:dyDescent="0.25">
      <c r="B44" s="35"/>
      <c r="C44" s="35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4"/>
    </row>
    <row r="45" spans="1:14" x14ac:dyDescent="0.25">
      <c r="A45" s="36"/>
      <c r="B45" s="34"/>
      <c r="C45" s="34"/>
      <c r="D45" s="37"/>
      <c r="E45" s="34"/>
      <c r="F45" s="34"/>
      <c r="G45" s="34"/>
      <c r="H45" s="34"/>
      <c r="I45" s="34"/>
      <c r="J45" s="34"/>
      <c r="K45" s="34"/>
      <c r="L45" s="34"/>
      <c r="M45" s="37"/>
      <c r="N45" s="37"/>
    </row>
    <row r="46" spans="1:14" x14ac:dyDescent="0.25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4" x14ac:dyDescent="0.25">
      <c r="A47" s="26"/>
      <c r="B47" s="24"/>
      <c r="C47" s="24"/>
      <c r="D47" s="24"/>
      <c r="E47" s="24"/>
      <c r="F47" s="24"/>
    </row>
    <row r="48" spans="1:14" x14ac:dyDescent="0.25">
      <c r="A48" s="26"/>
      <c r="B48" s="24"/>
      <c r="C48" s="24"/>
      <c r="D48" s="24"/>
      <c r="E48" s="24"/>
      <c r="F48" s="24"/>
    </row>
    <row r="49" spans="1:6" x14ac:dyDescent="0.25">
      <c r="A49" s="26"/>
      <c r="B49" s="24"/>
      <c r="C49" s="24"/>
      <c r="D49" s="24"/>
      <c r="E49" s="24"/>
      <c r="F49" s="24"/>
    </row>
    <row r="50" spans="1:6" x14ac:dyDescent="0.25">
      <c r="E50" s="16"/>
    </row>
    <row r="51" spans="1:6" x14ac:dyDescent="0.25">
      <c r="D51" s="16"/>
      <c r="F51" s="16"/>
    </row>
    <row r="75" spans="1:14" ht="32.25" customHeight="1" x14ac:dyDescent="0.25">
      <c r="A75" s="3" t="s">
        <v>24</v>
      </c>
      <c r="B75" s="3"/>
      <c r="C75" s="3"/>
      <c r="D75" s="3"/>
      <c r="E75" s="3"/>
      <c r="F75" s="3"/>
      <c r="G75" s="3"/>
      <c r="H75" s="3"/>
      <c r="I75" s="38"/>
      <c r="J75" s="38"/>
      <c r="K75" s="38"/>
      <c r="L75" s="38"/>
      <c r="M75" s="38"/>
      <c r="N75" s="38"/>
    </row>
    <row r="76" spans="1:14" ht="5.25" customHeight="1" x14ac:dyDescent="0.25">
      <c r="A76" s="39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s="29" customFormat="1" ht="27" customHeight="1" x14ac:dyDescent="0.25">
      <c r="A77" s="41" t="s">
        <v>25</v>
      </c>
      <c r="B77" s="41"/>
      <c r="C77" s="41"/>
      <c r="D77" s="41"/>
      <c r="E77" s="41"/>
      <c r="F77" s="41"/>
      <c r="G77" s="41"/>
      <c r="H77" s="42" t="s">
        <v>15</v>
      </c>
      <c r="I77" s="43"/>
      <c r="J77" s="43"/>
      <c r="K77" s="43"/>
      <c r="L77" s="43"/>
      <c r="M77" s="40"/>
      <c r="N77" s="40"/>
    </row>
    <row r="78" spans="1:14" ht="27" customHeight="1" x14ac:dyDescent="0.25">
      <c r="A78" s="44" t="s">
        <v>15</v>
      </c>
      <c r="B78" s="44"/>
      <c r="C78" s="44"/>
      <c r="D78" s="44"/>
      <c r="E78" s="44"/>
      <c r="F78" s="44"/>
      <c r="G78" s="45"/>
      <c r="H78" s="32">
        <f>SUM(H79+H90)</f>
        <v>2175</v>
      </c>
      <c r="I78" s="46"/>
      <c r="J78" s="46"/>
      <c r="K78" s="46"/>
      <c r="L78" s="46"/>
      <c r="M78" s="14"/>
      <c r="N78" s="29"/>
    </row>
    <row r="79" spans="1:14" ht="30" customHeight="1" x14ac:dyDescent="0.25">
      <c r="A79" s="47" t="s">
        <v>16</v>
      </c>
      <c r="B79" s="48"/>
      <c r="C79" s="49"/>
      <c r="D79" s="49"/>
      <c r="E79" s="49"/>
      <c r="G79" s="50"/>
      <c r="H79" s="31">
        <f>SUM(H80:H89)</f>
        <v>1847</v>
      </c>
      <c r="I79" s="51"/>
      <c r="J79" s="51"/>
      <c r="K79" s="51"/>
      <c r="L79" s="51"/>
      <c r="M79" s="14"/>
      <c r="N79" s="29"/>
    </row>
    <row r="80" spans="1:14" ht="17.25" customHeight="1" x14ac:dyDescent="0.25">
      <c r="A80" s="47"/>
      <c r="B80" s="52" t="s">
        <v>26</v>
      </c>
      <c r="C80" s="49"/>
      <c r="D80" s="49"/>
      <c r="E80" s="49"/>
      <c r="G80" s="50"/>
      <c r="H80" s="34">
        <v>1555</v>
      </c>
      <c r="I80" s="51"/>
      <c r="J80" s="51"/>
      <c r="K80" s="51"/>
      <c r="L80" s="51"/>
      <c r="M80" s="14"/>
      <c r="N80" s="29"/>
    </row>
    <row r="81" spans="1:14" ht="17.25" customHeight="1" x14ac:dyDescent="0.25">
      <c r="A81" s="47"/>
      <c r="B81" s="52" t="s">
        <v>27</v>
      </c>
      <c r="C81" s="49"/>
      <c r="D81" s="49"/>
      <c r="E81" s="49"/>
      <c r="G81" s="50"/>
      <c r="H81" s="34">
        <v>216</v>
      </c>
      <c r="I81" s="51"/>
      <c r="J81" s="51"/>
      <c r="K81" s="51"/>
      <c r="L81" s="51"/>
      <c r="M81" s="14"/>
      <c r="N81" s="29"/>
    </row>
    <row r="82" spans="1:14" ht="17.25" customHeight="1" x14ac:dyDescent="0.25">
      <c r="A82" s="47"/>
      <c r="B82" s="52" t="s">
        <v>28</v>
      </c>
      <c r="C82" s="49"/>
      <c r="D82" s="49"/>
      <c r="E82" s="49"/>
      <c r="G82" s="50"/>
      <c r="H82" s="34">
        <v>42</v>
      </c>
      <c r="I82" s="51"/>
      <c r="J82" s="51"/>
      <c r="K82" s="51"/>
      <c r="L82" s="51"/>
      <c r="M82" s="14"/>
      <c r="N82" s="29"/>
    </row>
    <row r="83" spans="1:14" ht="17.25" customHeight="1" x14ac:dyDescent="0.25">
      <c r="A83" s="47"/>
      <c r="B83" s="52" t="s">
        <v>29</v>
      </c>
      <c r="C83" s="49"/>
      <c r="D83" s="49"/>
      <c r="E83" s="49"/>
      <c r="G83" s="50"/>
      <c r="H83" s="34">
        <v>16</v>
      </c>
      <c r="I83" s="51"/>
      <c r="J83" s="51"/>
      <c r="K83" s="51"/>
      <c r="L83" s="51"/>
      <c r="M83" s="14"/>
      <c r="N83" s="29"/>
    </row>
    <row r="84" spans="1:14" ht="17.25" customHeight="1" x14ac:dyDescent="0.25">
      <c r="A84" s="47"/>
      <c r="B84" s="52" t="s">
        <v>30</v>
      </c>
      <c r="C84" s="49"/>
      <c r="D84" s="49"/>
      <c r="E84" s="49"/>
      <c r="G84" s="50"/>
      <c r="H84" s="34">
        <v>8</v>
      </c>
      <c r="I84" s="51"/>
      <c r="J84" s="51"/>
      <c r="K84" s="51"/>
      <c r="L84" s="51"/>
      <c r="M84" s="14"/>
      <c r="N84" s="29"/>
    </row>
    <row r="85" spans="1:14" ht="17.25" customHeight="1" x14ac:dyDescent="0.25">
      <c r="A85" s="47"/>
      <c r="B85" s="52" t="s">
        <v>31</v>
      </c>
      <c r="C85" s="49"/>
      <c r="D85" s="49"/>
      <c r="E85" s="49"/>
      <c r="G85" s="50"/>
      <c r="H85" s="34">
        <v>4</v>
      </c>
      <c r="I85" s="51"/>
      <c r="J85" s="51"/>
      <c r="K85" s="51"/>
      <c r="L85" s="51"/>
      <c r="M85" s="14"/>
      <c r="N85" s="29"/>
    </row>
    <row r="86" spans="1:14" ht="17.25" customHeight="1" x14ac:dyDescent="0.25">
      <c r="A86" s="47"/>
      <c r="B86" s="52" t="s">
        <v>32</v>
      </c>
      <c r="C86" s="49"/>
      <c r="D86" s="49"/>
      <c r="E86" s="49"/>
      <c r="G86" s="50"/>
      <c r="H86" s="34">
        <v>3</v>
      </c>
      <c r="I86" s="51"/>
      <c r="J86" s="51"/>
      <c r="K86" s="51"/>
      <c r="L86" s="51"/>
      <c r="M86" s="14"/>
      <c r="N86" s="29"/>
    </row>
    <row r="87" spans="1:14" ht="17.25" customHeight="1" x14ac:dyDescent="0.25">
      <c r="A87" s="47"/>
      <c r="B87" s="52" t="s">
        <v>33</v>
      </c>
      <c r="C87" s="49"/>
      <c r="D87" s="49"/>
      <c r="E87" s="49"/>
      <c r="G87" s="50"/>
      <c r="H87" s="34">
        <v>1</v>
      </c>
      <c r="I87" s="51"/>
      <c r="J87" s="51"/>
      <c r="K87" s="51"/>
      <c r="L87" s="51"/>
      <c r="M87" s="14"/>
      <c r="N87" s="29"/>
    </row>
    <row r="88" spans="1:14" ht="17.25" customHeight="1" x14ac:dyDescent="0.25">
      <c r="A88" s="47"/>
      <c r="B88" s="52" t="s">
        <v>34</v>
      </c>
      <c r="C88" s="49"/>
      <c r="D88" s="49"/>
      <c r="E88" s="49"/>
      <c r="G88" s="50"/>
      <c r="H88" s="34">
        <v>1</v>
      </c>
      <c r="I88" s="51"/>
      <c r="J88" s="51"/>
      <c r="K88" s="51"/>
      <c r="L88" s="51"/>
      <c r="M88" s="14"/>
      <c r="N88" s="29"/>
    </row>
    <row r="89" spans="1:14" ht="17.25" customHeight="1" x14ac:dyDescent="0.25">
      <c r="A89" s="47"/>
      <c r="B89" s="52" t="s">
        <v>35</v>
      </c>
      <c r="C89" s="49"/>
      <c r="D89" s="49"/>
      <c r="E89" s="49"/>
      <c r="G89" s="50"/>
      <c r="H89" s="34">
        <v>1</v>
      </c>
      <c r="I89" s="51"/>
      <c r="J89" s="51"/>
      <c r="K89" s="51"/>
      <c r="L89" s="51"/>
      <c r="M89" s="14"/>
      <c r="N89" s="29"/>
    </row>
    <row r="90" spans="1:14" ht="30" customHeight="1" x14ac:dyDescent="0.25">
      <c r="A90" s="47" t="s">
        <v>17</v>
      </c>
      <c r="B90" s="48"/>
      <c r="C90" s="49"/>
      <c r="D90" s="49"/>
      <c r="E90" s="49"/>
      <c r="G90" s="50"/>
      <c r="H90" s="31">
        <f>SUM(H91:H128)</f>
        <v>328</v>
      </c>
      <c r="I90" s="51"/>
      <c r="J90" s="51"/>
      <c r="K90" s="51"/>
      <c r="L90" s="51"/>
      <c r="M90" s="40"/>
      <c r="N90" s="40"/>
    </row>
    <row r="91" spans="1:14" ht="17.25" customHeight="1" x14ac:dyDescent="0.25">
      <c r="A91" s="47"/>
      <c r="B91" s="52" t="s">
        <v>36</v>
      </c>
      <c r="C91" s="49"/>
      <c r="D91" s="49"/>
      <c r="E91" s="49"/>
      <c r="G91" s="50"/>
      <c r="H91" s="34">
        <v>93</v>
      </c>
      <c r="I91" s="51"/>
      <c r="J91" s="51"/>
      <c r="K91" s="51"/>
      <c r="L91" s="51"/>
      <c r="M91" s="40"/>
      <c r="N91" s="40"/>
    </row>
    <row r="92" spans="1:14" ht="17.25" customHeight="1" x14ac:dyDescent="0.25">
      <c r="A92" s="47"/>
      <c r="B92" s="52" t="s">
        <v>26</v>
      </c>
      <c r="C92" s="49"/>
      <c r="D92" s="49"/>
      <c r="E92" s="49"/>
      <c r="G92" s="50"/>
      <c r="H92" s="34">
        <v>38</v>
      </c>
      <c r="I92" s="51"/>
      <c r="J92" s="51"/>
      <c r="K92" s="51"/>
      <c r="L92" s="51"/>
      <c r="M92" s="40"/>
      <c r="N92" s="40"/>
    </row>
    <row r="93" spans="1:14" ht="17.25" customHeight="1" x14ac:dyDescent="0.25">
      <c r="A93" s="47"/>
      <c r="B93" s="52" t="s">
        <v>32</v>
      </c>
      <c r="C93" s="49"/>
      <c r="D93" s="49"/>
      <c r="E93" s="49"/>
      <c r="G93" s="50"/>
      <c r="H93" s="34">
        <v>36</v>
      </c>
      <c r="I93" s="51"/>
      <c r="J93" s="51"/>
      <c r="K93" s="51"/>
      <c r="L93" s="51"/>
      <c r="M93" s="40"/>
      <c r="N93" s="40"/>
    </row>
    <row r="94" spans="1:14" ht="17.25" customHeight="1" x14ac:dyDescent="0.25">
      <c r="A94" s="47"/>
      <c r="B94" s="52" t="s">
        <v>30</v>
      </c>
      <c r="C94" s="49"/>
      <c r="D94" s="49"/>
      <c r="E94" s="49"/>
      <c r="G94" s="50"/>
      <c r="H94" s="34">
        <v>27</v>
      </c>
      <c r="I94" s="51"/>
      <c r="J94" s="51"/>
      <c r="K94" s="51"/>
      <c r="L94" s="51"/>
      <c r="M94" s="40"/>
      <c r="N94" s="40"/>
    </row>
    <row r="95" spans="1:14" ht="17.25" customHeight="1" x14ac:dyDescent="0.25">
      <c r="A95" s="47"/>
      <c r="B95" s="52" t="s">
        <v>37</v>
      </c>
      <c r="C95" s="49"/>
      <c r="D95" s="49"/>
      <c r="E95" s="49"/>
      <c r="G95" s="50"/>
      <c r="H95" s="34">
        <v>16</v>
      </c>
      <c r="I95" s="51"/>
      <c r="J95" s="51"/>
      <c r="K95" s="51"/>
      <c r="L95" s="51"/>
      <c r="M95" s="40"/>
      <c r="N95" s="40"/>
    </row>
    <row r="96" spans="1:14" ht="17.25" customHeight="1" x14ac:dyDescent="0.25">
      <c r="A96" s="47"/>
      <c r="B96" s="52" t="s">
        <v>38</v>
      </c>
      <c r="C96" s="49"/>
      <c r="D96" s="49"/>
      <c r="E96" s="49"/>
      <c r="G96" s="50"/>
      <c r="H96" s="34">
        <v>9</v>
      </c>
      <c r="I96" s="51"/>
      <c r="J96" s="51"/>
      <c r="K96" s="51"/>
      <c r="L96" s="51"/>
      <c r="M96" s="40"/>
      <c r="N96" s="40"/>
    </row>
    <row r="97" spans="1:14" ht="17.25" customHeight="1" x14ac:dyDescent="0.25">
      <c r="A97" s="47"/>
      <c r="B97" s="52" t="s">
        <v>39</v>
      </c>
      <c r="C97" s="49"/>
      <c r="D97" s="49"/>
      <c r="E97" s="49"/>
      <c r="G97" s="50"/>
      <c r="H97" s="34">
        <v>8</v>
      </c>
      <c r="I97" s="51"/>
      <c r="J97" s="51"/>
      <c r="K97" s="51"/>
      <c r="L97" s="51"/>
      <c r="M97" s="40"/>
      <c r="N97" s="40"/>
    </row>
    <row r="98" spans="1:14" ht="17.25" customHeight="1" x14ac:dyDescent="0.25">
      <c r="A98" s="47"/>
      <c r="B98" s="52" t="s">
        <v>40</v>
      </c>
      <c r="C98" s="49"/>
      <c r="D98" s="49"/>
      <c r="E98" s="49"/>
      <c r="G98" s="50"/>
      <c r="H98" s="34">
        <v>8</v>
      </c>
      <c r="I98" s="51"/>
      <c r="J98" s="51"/>
      <c r="K98" s="51"/>
      <c r="L98" s="51"/>
      <c r="M98" s="40"/>
      <c r="N98" s="40"/>
    </row>
    <row r="99" spans="1:14" ht="17.25" customHeight="1" x14ac:dyDescent="0.25">
      <c r="A99" s="47"/>
      <c r="B99" s="52" t="s">
        <v>41</v>
      </c>
      <c r="C99" s="49"/>
      <c r="D99" s="49"/>
      <c r="E99" s="49"/>
      <c r="G99" s="50"/>
      <c r="H99" s="34">
        <v>8</v>
      </c>
      <c r="I99" s="51"/>
      <c r="J99" s="51"/>
      <c r="K99" s="51"/>
      <c r="L99" s="51"/>
      <c r="M99" s="40"/>
      <c r="N99" s="40"/>
    </row>
    <row r="100" spans="1:14" ht="17.25" customHeight="1" x14ac:dyDescent="0.25">
      <c r="A100" s="47"/>
      <c r="B100" s="52" t="s">
        <v>42</v>
      </c>
      <c r="C100" s="49"/>
      <c r="D100" s="49"/>
      <c r="E100" s="49"/>
      <c r="G100" s="50"/>
      <c r="H100" s="34">
        <v>7</v>
      </c>
      <c r="I100" s="51"/>
      <c r="J100" s="51"/>
      <c r="K100" s="51"/>
      <c r="L100" s="51"/>
      <c r="M100" s="40"/>
      <c r="N100" s="40"/>
    </row>
    <row r="101" spans="1:14" ht="17.25" customHeight="1" x14ac:dyDescent="0.25">
      <c r="A101" s="47"/>
      <c r="B101" s="52" t="s">
        <v>43</v>
      </c>
      <c r="C101" s="49"/>
      <c r="D101" s="49"/>
      <c r="E101" s="49"/>
      <c r="G101" s="50"/>
      <c r="H101" s="34">
        <v>7</v>
      </c>
      <c r="I101" s="51"/>
      <c r="J101" s="51"/>
      <c r="K101" s="51"/>
      <c r="L101" s="51"/>
      <c r="M101" s="40"/>
      <c r="N101" s="40"/>
    </row>
    <row r="102" spans="1:14" ht="17.25" customHeight="1" x14ac:dyDescent="0.25">
      <c r="A102" s="47"/>
      <c r="B102" s="52" t="s">
        <v>44</v>
      </c>
      <c r="C102" s="49"/>
      <c r="D102" s="49"/>
      <c r="E102" s="49"/>
      <c r="G102" s="50"/>
      <c r="H102" s="34">
        <v>6</v>
      </c>
      <c r="I102" s="51"/>
      <c r="J102" s="51"/>
      <c r="K102" s="51"/>
      <c r="L102" s="51"/>
      <c r="M102" s="40"/>
      <c r="N102" s="40"/>
    </row>
    <row r="103" spans="1:14" ht="17.25" customHeight="1" x14ac:dyDescent="0.25">
      <c r="A103" s="47"/>
      <c r="B103" s="52" t="s">
        <v>45</v>
      </c>
      <c r="C103" s="49"/>
      <c r="D103" s="49"/>
      <c r="E103" s="49"/>
      <c r="G103" s="50"/>
      <c r="H103" s="34">
        <v>5</v>
      </c>
      <c r="I103" s="51"/>
      <c r="J103" s="51"/>
      <c r="K103" s="51"/>
      <c r="L103" s="51"/>
      <c r="M103" s="40"/>
      <c r="N103" s="40"/>
    </row>
    <row r="104" spans="1:14" ht="17.25" customHeight="1" x14ac:dyDescent="0.25">
      <c r="A104" s="47"/>
      <c r="B104" s="52" t="s">
        <v>46</v>
      </c>
      <c r="C104" s="49"/>
      <c r="D104" s="49"/>
      <c r="E104" s="49"/>
      <c r="G104" s="50"/>
      <c r="H104" s="34">
        <v>4</v>
      </c>
      <c r="I104" s="51"/>
      <c r="J104" s="51"/>
      <c r="K104" s="51"/>
      <c r="L104" s="51"/>
      <c r="M104" s="40"/>
      <c r="N104" s="40"/>
    </row>
    <row r="105" spans="1:14" ht="17.25" customHeight="1" x14ac:dyDescent="0.25">
      <c r="A105" s="47"/>
      <c r="B105" s="52" t="s">
        <v>33</v>
      </c>
      <c r="C105" s="49"/>
      <c r="D105" s="49"/>
      <c r="E105" s="49"/>
      <c r="G105" s="50"/>
      <c r="H105" s="34">
        <v>4</v>
      </c>
      <c r="I105" s="51"/>
      <c r="J105" s="51"/>
      <c r="K105" s="51"/>
      <c r="L105" s="51"/>
      <c r="M105" s="40"/>
      <c r="N105" s="40"/>
    </row>
    <row r="106" spans="1:14" ht="17.25" customHeight="1" x14ac:dyDescent="0.25">
      <c r="A106" s="47"/>
      <c r="B106" s="52" t="s">
        <v>47</v>
      </c>
      <c r="C106" s="49"/>
      <c r="D106" s="49"/>
      <c r="E106" s="49"/>
      <c r="G106" s="50"/>
      <c r="H106" s="34">
        <v>4</v>
      </c>
      <c r="I106" s="51"/>
      <c r="J106" s="51"/>
      <c r="K106" s="51"/>
      <c r="L106" s="51"/>
      <c r="M106" s="40"/>
      <c r="N106" s="40"/>
    </row>
    <row r="107" spans="1:14" ht="17.25" customHeight="1" x14ac:dyDescent="0.25">
      <c r="A107" s="47"/>
      <c r="B107" s="52" t="s">
        <v>27</v>
      </c>
      <c r="C107" s="49"/>
      <c r="D107" s="49"/>
      <c r="E107" s="49"/>
      <c r="G107" s="50"/>
      <c r="H107" s="34">
        <v>4</v>
      </c>
      <c r="I107" s="51"/>
      <c r="J107" s="51"/>
      <c r="K107" s="51"/>
      <c r="L107" s="51"/>
      <c r="M107" s="40"/>
      <c r="N107" s="40"/>
    </row>
    <row r="108" spans="1:14" ht="17.25" customHeight="1" x14ac:dyDescent="0.25">
      <c r="A108" s="47"/>
      <c r="B108" s="52" t="s">
        <v>48</v>
      </c>
      <c r="C108" s="49"/>
      <c r="D108" s="49"/>
      <c r="E108" s="49"/>
      <c r="G108" s="50"/>
      <c r="H108" s="34">
        <v>4</v>
      </c>
      <c r="I108" s="51"/>
      <c r="J108" s="51"/>
      <c r="K108" s="51"/>
      <c r="L108" s="51"/>
      <c r="M108" s="40"/>
      <c r="N108" s="40"/>
    </row>
    <row r="109" spans="1:14" ht="17.25" customHeight="1" x14ac:dyDescent="0.25">
      <c r="A109" s="47"/>
      <c r="B109" s="52" t="s">
        <v>28</v>
      </c>
      <c r="C109" s="49"/>
      <c r="D109" s="49"/>
      <c r="E109" s="49"/>
      <c r="G109" s="50"/>
      <c r="H109" s="34">
        <v>4</v>
      </c>
      <c r="I109" s="51"/>
      <c r="J109" s="51"/>
      <c r="K109" s="51"/>
      <c r="L109" s="51"/>
      <c r="M109" s="40"/>
      <c r="N109" s="40"/>
    </row>
    <row r="110" spans="1:14" ht="17.25" customHeight="1" x14ac:dyDescent="0.25">
      <c r="A110" s="47"/>
      <c r="B110" s="52" t="s">
        <v>49</v>
      </c>
      <c r="C110" s="49"/>
      <c r="D110" s="49"/>
      <c r="E110" s="49"/>
      <c r="G110" s="50"/>
      <c r="H110" s="34">
        <v>3</v>
      </c>
      <c r="I110" s="51"/>
      <c r="J110" s="51"/>
      <c r="K110" s="51"/>
      <c r="L110" s="51"/>
      <c r="M110" s="40"/>
      <c r="N110" s="40"/>
    </row>
    <row r="111" spans="1:14" ht="17.25" customHeight="1" x14ac:dyDescent="0.25">
      <c r="A111" s="47"/>
      <c r="B111" s="52" t="s">
        <v>50</v>
      </c>
      <c r="C111" s="49"/>
      <c r="D111" s="49"/>
      <c r="E111" s="49"/>
      <c r="G111" s="50"/>
      <c r="H111" s="34">
        <v>3</v>
      </c>
      <c r="I111" s="51"/>
      <c r="J111" s="51"/>
      <c r="K111" s="51"/>
      <c r="L111" s="51"/>
      <c r="M111" s="40"/>
      <c r="N111" s="40"/>
    </row>
    <row r="112" spans="1:14" ht="17.25" customHeight="1" x14ac:dyDescent="0.25">
      <c r="A112" s="47"/>
      <c r="B112" s="52" t="s">
        <v>51</v>
      </c>
      <c r="C112" s="49"/>
      <c r="D112" s="49"/>
      <c r="E112" s="49"/>
      <c r="G112" s="50"/>
      <c r="H112" s="34">
        <v>3</v>
      </c>
      <c r="I112" s="51"/>
      <c r="J112" s="51"/>
      <c r="K112" s="51"/>
      <c r="L112" s="51"/>
      <c r="M112" s="40"/>
      <c r="N112" s="40"/>
    </row>
    <row r="113" spans="1:14" ht="17.25" customHeight="1" x14ac:dyDescent="0.25">
      <c r="A113" s="47"/>
      <c r="B113" s="52" t="s">
        <v>52</v>
      </c>
      <c r="C113" s="49"/>
      <c r="D113" s="49"/>
      <c r="E113" s="49"/>
      <c r="G113" s="50"/>
      <c r="H113" s="34">
        <v>3</v>
      </c>
      <c r="I113" s="51"/>
      <c r="J113" s="51"/>
      <c r="K113" s="51"/>
      <c r="L113" s="51"/>
      <c r="M113" s="40"/>
      <c r="N113" s="40"/>
    </row>
    <row r="114" spans="1:14" ht="17.25" customHeight="1" x14ac:dyDescent="0.25">
      <c r="A114" s="47"/>
      <c r="B114" s="52" t="s">
        <v>31</v>
      </c>
      <c r="C114" s="49"/>
      <c r="D114" s="49"/>
      <c r="E114" s="49"/>
      <c r="G114" s="50"/>
      <c r="H114" s="34">
        <v>3</v>
      </c>
      <c r="I114" s="51"/>
      <c r="J114" s="51"/>
      <c r="K114" s="51"/>
      <c r="L114" s="51"/>
      <c r="M114" s="40"/>
      <c r="N114" s="40"/>
    </row>
    <row r="115" spans="1:14" ht="17.25" customHeight="1" x14ac:dyDescent="0.25">
      <c r="A115" s="47"/>
      <c r="B115" s="52" t="s">
        <v>53</v>
      </c>
      <c r="C115" s="49"/>
      <c r="D115" s="49"/>
      <c r="E115" s="49"/>
      <c r="G115" s="50"/>
      <c r="H115" s="34">
        <v>2</v>
      </c>
      <c r="I115" s="51"/>
      <c r="J115" s="51"/>
      <c r="K115" s="51"/>
      <c r="L115" s="51"/>
      <c r="M115" s="40"/>
      <c r="N115" s="40"/>
    </row>
    <row r="116" spans="1:14" ht="17.25" customHeight="1" x14ac:dyDescent="0.25">
      <c r="A116" s="47"/>
      <c r="B116" s="52" t="s">
        <v>54</v>
      </c>
      <c r="C116" s="49"/>
      <c r="D116" s="49"/>
      <c r="E116" s="49"/>
      <c r="G116" s="50"/>
      <c r="H116" s="34">
        <v>2</v>
      </c>
      <c r="I116" s="51"/>
      <c r="J116" s="51"/>
      <c r="K116" s="51"/>
      <c r="L116" s="51"/>
      <c r="M116" s="40"/>
      <c r="N116" s="40"/>
    </row>
    <row r="117" spans="1:14" ht="17.25" customHeight="1" x14ac:dyDescent="0.25">
      <c r="A117" s="47"/>
      <c r="B117" s="52" t="s">
        <v>55</v>
      </c>
      <c r="C117" s="49"/>
      <c r="D117" s="49"/>
      <c r="E117" s="49"/>
      <c r="G117" s="50"/>
      <c r="H117" s="34">
        <v>2</v>
      </c>
      <c r="I117" s="51"/>
      <c r="J117" s="51"/>
      <c r="K117" s="51"/>
      <c r="L117" s="51"/>
      <c r="M117" s="40"/>
      <c r="N117" s="40"/>
    </row>
    <row r="118" spans="1:14" ht="17.25" customHeight="1" x14ac:dyDescent="0.25">
      <c r="A118" s="47"/>
      <c r="B118" s="52" t="s">
        <v>56</v>
      </c>
      <c r="C118" s="49"/>
      <c r="D118" s="49"/>
      <c r="E118" s="49"/>
      <c r="G118" s="50"/>
      <c r="H118" s="34">
        <v>2</v>
      </c>
      <c r="I118" s="51"/>
      <c r="J118" s="51"/>
      <c r="K118" s="51"/>
      <c r="L118" s="51"/>
      <c r="M118" s="40"/>
      <c r="N118" s="40"/>
    </row>
    <row r="119" spans="1:14" ht="17.25" customHeight="1" x14ac:dyDescent="0.25">
      <c r="A119" s="47"/>
      <c r="B119" s="52" t="s">
        <v>57</v>
      </c>
      <c r="C119" s="49"/>
      <c r="D119" s="49"/>
      <c r="E119" s="49"/>
      <c r="G119" s="50"/>
      <c r="H119" s="34">
        <v>2</v>
      </c>
      <c r="I119" s="51"/>
      <c r="J119" s="51"/>
      <c r="K119" s="51"/>
      <c r="L119" s="51"/>
      <c r="M119" s="40"/>
      <c r="N119" s="40"/>
    </row>
    <row r="120" spans="1:14" ht="17.25" customHeight="1" x14ac:dyDescent="0.25">
      <c r="A120" s="47"/>
      <c r="B120" s="52" t="s">
        <v>58</v>
      </c>
      <c r="C120" s="49"/>
      <c r="D120" s="49"/>
      <c r="E120" s="49"/>
      <c r="G120" s="50"/>
      <c r="H120" s="34">
        <v>2</v>
      </c>
      <c r="I120" s="51"/>
      <c r="J120" s="51"/>
      <c r="K120" s="51"/>
      <c r="L120" s="51"/>
      <c r="M120" s="40"/>
      <c r="N120" s="40"/>
    </row>
    <row r="121" spans="1:14" ht="17.25" customHeight="1" x14ac:dyDescent="0.25">
      <c r="A121" s="47"/>
      <c r="B121" s="52" t="s">
        <v>59</v>
      </c>
      <c r="C121" s="49"/>
      <c r="D121" s="49"/>
      <c r="E121" s="49"/>
      <c r="G121" s="50"/>
      <c r="H121" s="34">
        <v>2</v>
      </c>
      <c r="I121" s="51"/>
      <c r="J121" s="51"/>
      <c r="K121" s="51"/>
      <c r="L121" s="51"/>
      <c r="M121" s="40"/>
      <c r="N121" s="40"/>
    </row>
    <row r="122" spans="1:14" ht="17.25" customHeight="1" x14ac:dyDescent="0.25">
      <c r="A122" s="47"/>
      <c r="B122" s="52" t="s">
        <v>60</v>
      </c>
      <c r="C122" s="49"/>
      <c r="D122" s="49"/>
      <c r="E122" s="49"/>
      <c r="G122" s="50"/>
      <c r="H122" s="34">
        <v>1</v>
      </c>
      <c r="I122" s="51"/>
      <c r="J122" s="51"/>
      <c r="K122" s="51"/>
      <c r="L122" s="51"/>
      <c r="M122" s="40"/>
      <c r="N122" s="40"/>
    </row>
    <row r="123" spans="1:14" ht="17.25" customHeight="1" x14ac:dyDescent="0.25">
      <c r="A123" s="47"/>
      <c r="B123" s="52" t="s">
        <v>61</v>
      </c>
      <c r="C123" s="49"/>
      <c r="D123" s="49"/>
      <c r="E123" s="49"/>
      <c r="G123" s="50"/>
      <c r="H123" s="34">
        <v>1</v>
      </c>
      <c r="I123" s="51"/>
      <c r="J123" s="51"/>
      <c r="K123" s="51"/>
      <c r="L123" s="51"/>
      <c r="M123" s="40"/>
      <c r="N123" s="40"/>
    </row>
    <row r="124" spans="1:14" ht="17.25" customHeight="1" x14ac:dyDescent="0.25">
      <c r="A124" s="47"/>
      <c r="B124" s="52" t="s">
        <v>62</v>
      </c>
      <c r="C124" s="49"/>
      <c r="D124" s="49"/>
      <c r="E124" s="49"/>
      <c r="G124" s="50"/>
      <c r="H124" s="34">
        <v>1</v>
      </c>
      <c r="I124" s="51"/>
      <c r="J124" s="51"/>
      <c r="K124" s="51"/>
      <c r="L124" s="51"/>
      <c r="M124" s="40"/>
      <c r="N124" s="40"/>
    </row>
    <row r="125" spans="1:14" ht="17.25" customHeight="1" x14ac:dyDescent="0.25">
      <c r="A125" s="47"/>
      <c r="B125" s="52" t="s">
        <v>63</v>
      </c>
      <c r="C125" s="49"/>
      <c r="D125" s="49"/>
      <c r="E125" s="49"/>
      <c r="G125" s="50"/>
      <c r="H125" s="34">
        <v>1</v>
      </c>
      <c r="I125" s="51"/>
      <c r="J125" s="51"/>
      <c r="K125" s="51"/>
      <c r="L125" s="51"/>
      <c r="M125" s="40"/>
      <c r="N125" s="40"/>
    </row>
    <row r="126" spans="1:14" ht="17.25" customHeight="1" x14ac:dyDescent="0.25">
      <c r="A126" s="47"/>
      <c r="B126" s="52" t="s">
        <v>35</v>
      </c>
      <c r="C126" s="49"/>
      <c r="D126" s="49"/>
      <c r="E126" s="49"/>
      <c r="G126" s="50"/>
      <c r="H126" s="34">
        <v>1</v>
      </c>
      <c r="I126" s="51"/>
      <c r="J126" s="51"/>
      <c r="K126" s="51"/>
      <c r="L126" s="51"/>
      <c r="M126" s="40"/>
      <c r="N126" s="40"/>
    </row>
    <row r="127" spans="1:14" ht="17.25" customHeight="1" x14ac:dyDescent="0.25">
      <c r="A127" s="47"/>
      <c r="B127" s="52" t="s">
        <v>64</v>
      </c>
      <c r="C127" s="49"/>
      <c r="D127" s="49"/>
      <c r="E127" s="49"/>
      <c r="G127" s="50"/>
      <c r="H127" s="34">
        <v>1</v>
      </c>
      <c r="I127" s="51"/>
      <c r="J127" s="51"/>
      <c r="K127" s="51"/>
      <c r="L127" s="51"/>
      <c r="M127" s="40"/>
      <c r="N127" s="40"/>
    </row>
    <row r="128" spans="1:14" ht="17.25" customHeight="1" x14ac:dyDescent="0.25">
      <c r="A128" s="47"/>
      <c r="B128" s="52" t="s">
        <v>65</v>
      </c>
      <c r="C128" s="49"/>
      <c r="D128" s="49"/>
      <c r="E128" s="49"/>
      <c r="G128" s="50"/>
      <c r="H128" s="34">
        <v>1</v>
      </c>
      <c r="I128" s="51"/>
      <c r="J128" s="51"/>
      <c r="K128" s="51"/>
      <c r="L128" s="51"/>
      <c r="M128" s="40"/>
      <c r="N128" s="40"/>
    </row>
    <row r="129" spans="1:14" ht="14.25" customHeight="1" x14ac:dyDescent="0.25">
      <c r="A129" s="53"/>
      <c r="B129" s="54"/>
      <c r="C129" s="54"/>
      <c r="D129" s="54"/>
      <c r="E129" s="54"/>
      <c r="F129" s="22"/>
      <c r="G129" s="21"/>
      <c r="H129" s="55"/>
      <c r="I129" s="56"/>
      <c r="J129" s="56"/>
      <c r="K129" s="56"/>
      <c r="L129" s="56"/>
      <c r="M129" s="40"/>
      <c r="N129" s="40"/>
    </row>
    <row r="130" spans="1:14" ht="15" customHeight="1" x14ac:dyDescent="0.25">
      <c r="A130" s="39"/>
      <c r="B130" s="40"/>
      <c r="C130" s="40"/>
      <c r="D130" s="40"/>
      <c r="E130" s="40"/>
      <c r="F130" s="40"/>
      <c r="G130" s="40"/>
      <c r="H130" s="57"/>
      <c r="I130" s="40"/>
      <c r="J130" s="40"/>
      <c r="K130" s="40"/>
      <c r="L130" s="40"/>
      <c r="M130" s="40"/>
      <c r="N130" s="40"/>
    </row>
    <row r="131" spans="1:14" ht="14.25" customHeight="1" x14ac:dyDescent="0.25">
      <c r="A131" s="39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</row>
    <row r="132" spans="1:14" ht="27.75" customHeight="1" x14ac:dyDescent="0.25">
      <c r="A132" s="3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5.25" customHeight="1" x14ac:dyDescent="0.25"/>
    <row r="134" spans="1:14" ht="36.75" customHeight="1" x14ac:dyDescent="0.25">
      <c r="A134" s="58" t="s">
        <v>67</v>
      </c>
      <c r="B134" s="5" t="s">
        <v>15</v>
      </c>
      <c r="C134" s="5" t="s">
        <v>3</v>
      </c>
      <c r="D134" s="5" t="s">
        <v>4</v>
      </c>
      <c r="E134" s="5" t="s">
        <v>5</v>
      </c>
      <c r="F134" s="5" t="s">
        <v>6</v>
      </c>
      <c r="G134" s="5" t="s">
        <v>7</v>
      </c>
      <c r="H134" s="7" t="s">
        <v>8</v>
      </c>
      <c r="I134" s="5" t="s">
        <v>9</v>
      </c>
      <c r="J134" s="7" t="s">
        <v>10</v>
      </c>
      <c r="K134" s="5" t="s">
        <v>11</v>
      </c>
      <c r="L134" s="7" t="s">
        <v>12</v>
      </c>
      <c r="M134" s="5" t="s">
        <v>13</v>
      </c>
      <c r="N134" s="7" t="s">
        <v>14</v>
      </c>
    </row>
    <row r="135" spans="1:14" ht="31.5" customHeight="1" x14ac:dyDescent="0.25">
      <c r="A135" s="59" t="s">
        <v>15</v>
      </c>
      <c r="B135" s="30">
        <f>SUM(C135:N135)</f>
        <v>2175</v>
      </c>
      <c r="C135" s="60">
        <f t="shared" ref="C135:N135" si="2">C136+C161</f>
        <v>83</v>
      </c>
      <c r="D135" s="60">
        <f t="shared" si="2"/>
        <v>40</v>
      </c>
      <c r="E135" s="60">
        <f t="shared" si="2"/>
        <v>61</v>
      </c>
      <c r="F135" s="60">
        <f t="shared" si="2"/>
        <v>97</v>
      </c>
      <c r="G135" s="60">
        <f t="shared" si="2"/>
        <v>125</v>
      </c>
      <c r="H135" s="60">
        <f t="shared" si="2"/>
        <v>25</v>
      </c>
      <c r="I135" s="60">
        <f t="shared" si="2"/>
        <v>60</v>
      </c>
      <c r="J135" s="60">
        <f t="shared" si="2"/>
        <v>167</v>
      </c>
      <c r="K135" s="60">
        <f t="shared" si="2"/>
        <v>400</v>
      </c>
      <c r="L135" s="60">
        <f t="shared" si="2"/>
        <v>472</v>
      </c>
      <c r="M135" s="60">
        <f t="shared" si="2"/>
        <v>408</v>
      </c>
      <c r="N135" s="32">
        <f t="shared" si="2"/>
        <v>237</v>
      </c>
    </row>
    <row r="136" spans="1:14" ht="31.5" customHeight="1" x14ac:dyDescent="0.25">
      <c r="A136" s="29" t="s">
        <v>68</v>
      </c>
      <c r="B136" s="30">
        <f t="shared" ref="B136:B183" si="3">SUM(C136:N136)</f>
        <v>1847</v>
      </c>
      <c r="C136" s="30">
        <f t="shared" ref="C136:N136" si="4">SUM(C137:C160)</f>
        <v>60</v>
      </c>
      <c r="D136" s="61">
        <f t="shared" si="4"/>
        <v>27</v>
      </c>
      <c r="E136" s="30">
        <f t="shared" si="4"/>
        <v>46</v>
      </c>
      <c r="F136" s="31">
        <f t="shared" si="4"/>
        <v>66</v>
      </c>
      <c r="G136" s="30">
        <f t="shared" si="4"/>
        <v>109</v>
      </c>
      <c r="H136" s="31">
        <f t="shared" si="4"/>
        <v>14</v>
      </c>
      <c r="I136" s="30">
        <f t="shared" si="4"/>
        <v>48</v>
      </c>
      <c r="J136" s="31">
        <f t="shared" si="4"/>
        <v>143</v>
      </c>
      <c r="K136" s="30">
        <f t="shared" si="4"/>
        <v>365</v>
      </c>
      <c r="L136" s="31">
        <f t="shared" si="4"/>
        <v>416</v>
      </c>
      <c r="M136" s="30">
        <f t="shared" si="4"/>
        <v>350</v>
      </c>
      <c r="N136" s="31">
        <f t="shared" si="4"/>
        <v>203</v>
      </c>
    </row>
    <row r="137" spans="1:14" ht="15" customHeight="1" x14ac:dyDescent="0.25">
      <c r="A137" s="14" t="s">
        <v>69</v>
      </c>
      <c r="B137" s="30">
        <f t="shared" si="3"/>
        <v>1154</v>
      </c>
      <c r="C137" s="33">
        <v>43</v>
      </c>
      <c r="D137" s="62">
        <v>6</v>
      </c>
      <c r="E137" s="33">
        <v>37</v>
      </c>
      <c r="F137" s="34">
        <v>56</v>
      </c>
      <c r="G137" s="33">
        <v>82</v>
      </c>
      <c r="H137" s="34">
        <v>9</v>
      </c>
      <c r="I137" s="33">
        <v>30</v>
      </c>
      <c r="J137" s="34">
        <v>108</v>
      </c>
      <c r="K137" s="33">
        <v>191</v>
      </c>
      <c r="L137" s="34">
        <v>330</v>
      </c>
      <c r="M137" s="33">
        <v>152</v>
      </c>
      <c r="N137" s="34">
        <v>110</v>
      </c>
    </row>
    <row r="138" spans="1:14" ht="15" customHeight="1" x14ac:dyDescent="0.25">
      <c r="A138" s="14" t="s">
        <v>70</v>
      </c>
      <c r="B138" s="30">
        <f t="shared" si="3"/>
        <v>294</v>
      </c>
      <c r="C138" s="33">
        <v>0</v>
      </c>
      <c r="D138" s="62">
        <v>0</v>
      </c>
      <c r="E138" s="33">
        <v>1</v>
      </c>
      <c r="F138" s="34">
        <v>0</v>
      </c>
      <c r="G138" s="33">
        <v>1</v>
      </c>
      <c r="H138" s="34">
        <v>0</v>
      </c>
      <c r="I138" s="33">
        <v>0</v>
      </c>
      <c r="J138" s="34">
        <v>28</v>
      </c>
      <c r="K138" s="33">
        <v>36</v>
      </c>
      <c r="L138" s="34">
        <v>85</v>
      </c>
      <c r="M138" s="33">
        <v>58</v>
      </c>
      <c r="N138" s="34">
        <v>85</v>
      </c>
    </row>
    <row r="139" spans="1:14" ht="15" customHeight="1" x14ac:dyDescent="0.25">
      <c r="A139" s="14" t="s">
        <v>71</v>
      </c>
      <c r="B139" s="30">
        <f t="shared" si="3"/>
        <v>214</v>
      </c>
      <c r="C139" s="33">
        <v>0</v>
      </c>
      <c r="D139" s="62">
        <v>0</v>
      </c>
      <c r="E139" s="33">
        <v>0</v>
      </c>
      <c r="F139" s="34">
        <v>0</v>
      </c>
      <c r="G139" s="33">
        <v>0</v>
      </c>
      <c r="H139" s="34">
        <v>0</v>
      </c>
      <c r="I139" s="33">
        <v>0</v>
      </c>
      <c r="J139" s="34">
        <v>0</v>
      </c>
      <c r="K139" s="33">
        <v>130</v>
      </c>
      <c r="L139" s="34">
        <v>0</v>
      </c>
      <c r="M139" s="33">
        <v>84</v>
      </c>
      <c r="N139" s="34">
        <v>0</v>
      </c>
    </row>
    <row r="140" spans="1:14" ht="15" customHeight="1" x14ac:dyDescent="0.25">
      <c r="A140" s="14" t="s">
        <v>72</v>
      </c>
      <c r="B140" s="30">
        <f t="shared" si="3"/>
        <v>60</v>
      </c>
      <c r="C140" s="33">
        <v>13</v>
      </c>
      <c r="D140" s="62">
        <v>11</v>
      </c>
      <c r="E140" s="33">
        <v>1</v>
      </c>
      <c r="F140" s="34">
        <v>5</v>
      </c>
      <c r="G140" s="33">
        <v>17</v>
      </c>
      <c r="H140" s="34">
        <v>0</v>
      </c>
      <c r="I140" s="33">
        <v>12</v>
      </c>
      <c r="J140" s="34">
        <v>1</v>
      </c>
      <c r="K140" s="33">
        <v>0</v>
      </c>
      <c r="L140" s="34">
        <v>0</v>
      </c>
      <c r="M140" s="33">
        <v>0</v>
      </c>
      <c r="N140" s="34">
        <v>0</v>
      </c>
    </row>
    <row r="141" spans="1:14" ht="15" customHeight="1" x14ac:dyDescent="0.25">
      <c r="A141" s="14" t="s">
        <v>73</v>
      </c>
      <c r="B141" s="30">
        <f t="shared" si="3"/>
        <v>48</v>
      </c>
      <c r="C141" s="33">
        <v>0</v>
      </c>
      <c r="D141" s="62">
        <v>0</v>
      </c>
      <c r="E141" s="33">
        <v>0</v>
      </c>
      <c r="F141" s="34">
        <v>0</v>
      </c>
      <c r="G141" s="33">
        <v>0</v>
      </c>
      <c r="H141" s="34">
        <v>0</v>
      </c>
      <c r="I141" s="33">
        <v>0</v>
      </c>
      <c r="J141" s="34">
        <v>0</v>
      </c>
      <c r="K141" s="33">
        <v>0</v>
      </c>
      <c r="L141" s="34">
        <v>0</v>
      </c>
      <c r="M141" s="33">
        <v>48</v>
      </c>
      <c r="N141" s="34">
        <v>0</v>
      </c>
    </row>
    <row r="142" spans="1:14" ht="15" customHeight="1" x14ac:dyDescent="0.25">
      <c r="A142" s="14" t="s">
        <v>74</v>
      </c>
      <c r="B142" s="30">
        <f t="shared" si="3"/>
        <v>18</v>
      </c>
      <c r="C142" s="33">
        <v>1</v>
      </c>
      <c r="D142" s="62">
        <v>3</v>
      </c>
      <c r="E142" s="33">
        <v>4</v>
      </c>
      <c r="F142" s="34">
        <v>2</v>
      </c>
      <c r="G142" s="33">
        <v>0</v>
      </c>
      <c r="H142" s="34">
        <v>0</v>
      </c>
      <c r="I142" s="33">
        <v>1</v>
      </c>
      <c r="J142" s="34">
        <v>0</v>
      </c>
      <c r="K142" s="33">
        <v>6</v>
      </c>
      <c r="L142" s="34">
        <v>0</v>
      </c>
      <c r="M142" s="33">
        <v>1</v>
      </c>
      <c r="N142" s="34">
        <v>0</v>
      </c>
    </row>
    <row r="143" spans="1:14" ht="15" customHeight="1" x14ac:dyDescent="0.25">
      <c r="A143" s="14" t="s">
        <v>75</v>
      </c>
      <c r="B143" s="30">
        <f t="shared" si="3"/>
        <v>8</v>
      </c>
      <c r="C143" s="33">
        <v>0</v>
      </c>
      <c r="D143" s="62">
        <v>2</v>
      </c>
      <c r="E143" s="33">
        <v>0</v>
      </c>
      <c r="F143" s="34">
        <v>0</v>
      </c>
      <c r="G143" s="33">
        <v>0</v>
      </c>
      <c r="H143" s="34">
        <v>2</v>
      </c>
      <c r="I143" s="33">
        <v>0</v>
      </c>
      <c r="J143" s="34">
        <v>3</v>
      </c>
      <c r="K143" s="33">
        <v>0</v>
      </c>
      <c r="L143" s="34">
        <v>1</v>
      </c>
      <c r="M143" s="33">
        <v>0</v>
      </c>
      <c r="N143" s="34">
        <v>0</v>
      </c>
    </row>
    <row r="144" spans="1:14" ht="15" customHeight="1" x14ac:dyDescent="0.25">
      <c r="A144" s="14" t="s">
        <v>76</v>
      </c>
      <c r="B144" s="30">
        <f t="shared" si="3"/>
        <v>6</v>
      </c>
      <c r="C144" s="33">
        <v>0</v>
      </c>
      <c r="D144" s="62">
        <v>0</v>
      </c>
      <c r="E144" s="33">
        <v>0</v>
      </c>
      <c r="F144" s="34">
        <v>0</v>
      </c>
      <c r="G144" s="33">
        <v>0</v>
      </c>
      <c r="H144" s="34">
        <v>0</v>
      </c>
      <c r="I144" s="33">
        <v>0</v>
      </c>
      <c r="J144" s="34">
        <v>0</v>
      </c>
      <c r="K144" s="33">
        <v>0</v>
      </c>
      <c r="L144" s="34">
        <v>0</v>
      </c>
      <c r="M144" s="33">
        <v>6</v>
      </c>
      <c r="N144" s="34">
        <v>0</v>
      </c>
    </row>
    <row r="145" spans="1:14" ht="15" customHeight="1" x14ac:dyDescent="0.25">
      <c r="A145" s="14" t="s">
        <v>77</v>
      </c>
      <c r="B145" s="30">
        <f t="shared" si="3"/>
        <v>6</v>
      </c>
      <c r="C145" s="33">
        <v>1</v>
      </c>
      <c r="D145" s="62">
        <v>3</v>
      </c>
      <c r="E145" s="33">
        <v>1</v>
      </c>
      <c r="F145" s="34">
        <v>0</v>
      </c>
      <c r="G145" s="33">
        <v>0</v>
      </c>
      <c r="H145" s="34">
        <v>0</v>
      </c>
      <c r="I145" s="33">
        <v>1</v>
      </c>
      <c r="J145" s="34">
        <v>0</v>
      </c>
      <c r="K145" s="33">
        <v>0</v>
      </c>
      <c r="L145" s="34">
        <v>0</v>
      </c>
      <c r="M145" s="33">
        <v>0</v>
      </c>
      <c r="N145" s="34">
        <v>0</v>
      </c>
    </row>
    <row r="146" spans="1:14" ht="15" customHeight="1" x14ac:dyDescent="0.25">
      <c r="A146" s="14" t="s">
        <v>78</v>
      </c>
      <c r="B146" s="30">
        <f t="shared" si="3"/>
        <v>5</v>
      </c>
      <c r="C146" s="33">
        <v>0</v>
      </c>
      <c r="D146" s="62">
        <v>0</v>
      </c>
      <c r="E146" s="33">
        <v>0</v>
      </c>
      <c r="F146" s="34">
        <v>0</v>
      </c>
      <c r="G146" s="33">
        <v>4</v>
      </c>
      <c r="H146" s="34">
        <v>1</v>
      </c>
      <c r="I146" s="33">
        <v>0</v>
      </c>
      <c r="J146" s="34">
        <v>0</v>
      </c>
      <c r="K146" s="33">
        <v>0</v>
      </c>
      <c r="L146" s="34">
        <v>0</v>
      </c>
      <c r="M146" s="33">
        <v>0</v>
      </c>
      <c r="N146" s="34">
        <v>0</v>
      </c>
    </row>
    <row r="147" spans="1:14" ht="15" customHeight="1" x14ac:dyDescent="0.25">
      <c r="A147" s="14" t="s">
        <v>79</v>
      </c>
      <c r="B147" s="30">
        <f t="shared" si="3"/>
        <v>5</v>
      </c>
      <c r="C147" s="33">
        <v>0</v>
      </c>
      <c r="D147" s="62">
        <v>0</v>
      </c>
      <c r="E147" s="33">
        <v>0</v>
      </c>
      <c r="F147" s="34">
        <v>2</v>
      </c>
      <c r="G147" s="33">
        <v>1</v>
      </c>
      <c r="H147" s="34">
        <v>0</v>
      </c>
      <c r="I147" s="33">
        <v>0</v>
      </c>
      <c r="J147" s="34">
        <v>0</v>
      </c>
      <c r="K147" s="33">
        <v>0</v>
      </c>
      <c r="L147" s="34">
        <v>0</v>
      </c>
      <c r="M147" s="33">
        <v>0</v>
      </c>
      <c r="N147" s="34">
        <v>2</v>
      </c>
    </row>
    <row r="148" spans="1:14" ht="15" customHeight="1" x14ac:dyDescent="0.25">
      <c r="A148" s="14" t="s">
        <v>80</v>
      </c>
      <c r="B148" s="30">
        <f t="shared" si="3"/>
        <v>4</v>
      </c>
      <c r="C148" s="33">
        <v>0</v>
      </c>
      <c r="D148" s="62">
        <v>0</v>
      </c>
      <c r="E148" s="33">
        <v>0</v>
      </c>
      <c r="F148" s="34">
        <v>0</v>
      </c>
      <c r="G148" s="33">
        <v>0</v>
      </c>
      <c r="H148" s="34">
        <v>0</v>
      </c>
      <c r="I148" s="33">
        <v>4</v>
      </c>
      <c r="J148" s="34">
        <v>0</v>
      </c>
      <c r="K148" s="33">
        <v>0</v>
      </c>
      <c r="L148" s="34">
        <v>0</v>
      </c>
      <c r="M148" s="33">
        <v>0</v>
      </c>
      <c r="N148" s="34">
        <v>0</v>
      </c>
    </row>
    <row r="149" spans="1:14" ht="15" customHeight="1" x14ac:dyDescent="0.25">
      <c r="A149" s="14" t="s">
        <v>81</v>
      </c>
      <c r="B149" s="30">
        <f t="shared" si="3"/>
        <v>4</v>
      </c>
      <c r="C149" s="33">
        <v>0</v>
      </c>
      <c r="D149" s="62">
        <v>0</v>
      </c>
      <c r="E149" s="33">
        <v>0</v>
      </c>
      <c r="F149" s="34">
        <v>1</v>
      </c>
      <c r="G149" s="33">
        <v>0</v>
      </c>
      <c r="H149" s="34">
        <v>1</v>
      </c>
      <c r="I149" s="33">
        <v>0</v>
      </c>
      <c r="J149" s="34">
        <v>0</v>
      </c>
      <c r="K149" s="33">
        <v>1</v>
      </c>
      <c r="L149" s="34">
        <v>0</v>
      </c>
      <c r="M149" s="33">
        <v>1</v>
      </c>
      <c r="N149" s="34">
        <v>0</v>
      </c>
    </row>
    <row r="150" spans="1:14" ht="15" customHeight="1" x14ac:dyDescent="0.25">
      <c r="A150" s="14" t="s">
        <v>82</v>
      </c>
      <c r="B150" s="30">
        <f t="shared" si="3"/>
        <v>3</v>
      </c>
      <c r="C150" s="33">
        <v>1</v>
      </c>
      <c r="D150" s="62">
        <v>0</v>
      </c>
      <c r="E150" s="33">
        <v>0</v>
      </c>
      <c r="F150" s="34">
        <v>0</v>
      </c>
      <c r="G150" s="33">
        <v>2</v>
      </c>
      <c r="H150" s="34">
        <v>0</v>
      </c>
      <c r="I150" s="33">
        <v>0</v>
      </c>
      <c r="J150" s="34">
        <v>0</v>
      </c>
      <c r="K150" s="33">
        <v>0</v>
      </c>
      <c r="L150" s="34">
        <v>0</v>
      </c>
      <c r="M150" s="33">
        <v>0</v>
      </c>
      <c r="N150" s="34">
        <v>0</v>
      </c>
    </row>
    <row r="151" spans="1:14" ht="15" customHeight="1" x14ac:dyDescent="0.25">
      <c r="A151" s="14" t="s">
        <v>83</v>
      </c>
      <c r="B151" s="30">
        <f t="shared" si="3"/>
        <v>3</v>
      </c>
      <c r="C151" s="33">
        <v>0</v>
      </c>
      <c r="D151" s="62">
        <v>0</v>
      </c>
      <c r="E151" s="33">
        <v>1</v>
      </c>
      <c r="F151" s="34">
        <v>0</v>
      </c>
      <c r="G151" s="33">
        <v>2</v>
      </c>
      <c r="H151" s="34">
        <v>0</v>
      </c>
      <c r="I151" s="33">
        <v>0</v>
      </c>
      <c r="J151" s="34">
        <v>0</v>
      </c>
      <c r="K151" s="33">
        <v>0</v>
      </c>
      <c r="L151" s="34">
        <v>0</v>
      </c>
      <c r="M151" s="33">
        <v>0</v>
      </c>
      <c r="N151" s="34">
        <v>0</v>
      </c>
    </row>
    <row r="152" spans="1:14" ht="15" customHeight="1" x14ac:dyDescent="0.25">
      <c r="A152" s="14" t="s">
        <v>84</v>
      </c>
      <c r="B152" s="30">
        <f t="shared" si="3"/>
        <v>2</v>
      </c>
      <c r="C152" s="33">
        <v>0</v>
      </c>
      <c r="D152" s="62">
        <v>0</v>
      </c>
      <c r="E152" s="33">
        <v>0</v>
      </c>
      <c r="F152" s="34">
        <v>0</v>
      </c>
      <c r="G152" s="33">
        <v>0</v>
      </c>
      <c r="H152" s="34">
        <v>0</v>
      </c>
      <c r="I152" s="33">
        <v>0</v>
      </c>
      <c r="J152" s="34">
        <v>2</v>
      </c>
      <c r="K152" s="33">
        <v>0</v>
      </c>
      <c r="L152" s="34">
        <v>0</v>
      </c>
      <c r="M152" s="33">
        <v>0</v>
      </c>
      <c r="N152" s="34">
        <v>0</v>
      </c>
    </row>
    <row r="153" spans="1:14" ht="15" customHeight="1" x14ac:dyDescent="0.25">
      <c r="A153" s="14" t="s">
        <v>85</v>
      </c>
      <c r="B153" s="30">
        <f t="shared" si="3"/>
        <v>3</v>
      </c>
      <c r="C153" s="33">
        <v>1</v>
      </c>
      <c r="D153" s="62">
        <v>0</v>
      </c>
      <c r="E153" s="33">
        <v>0</v>
      </c>
      <c r="F153" s="34">
        <v>0</v>
      </c>
      <c r="G153" s="33">
        <v>0</v>
      </c>
      <c r="H153" s="34">
        <v>0</v>
      </c>
      <c r="I153" s="33">
        <v>0</v>
      </c>
      <c r="J153" s="34">
        <v>0</v>
      </c>
      <c r="K153" s="33">
        <v>0</v>
      </c>
      <c r="L153" s="34">
        <v>0</v>
      </c>
      <c r="M153" s="33">
        <v>0</v>
      </c>
      <c r="N153" s="34">
        <v>2</v>
      </c>
    </row>
    <row r="154" spans="1:14" ht="15" customHeight="1" x14ac:dyDescent="0.25">
      <c r="A154" s="14" t="s">
        <v>86</v>
      </c>
      <c r="B154" s="30">
        <f t="shared" si="3"/>
        <v>3</v>
      </c>
      <c r="C154" s="33">
        <v>0</v>
      </c>
      <c r="D154" s="62">
        <v>0</v>
      </c>
      <c r="E154" s="33">
        <v>0</v>
      </c>
      <c r="F154" s="34">
        <v>0</v>
      </c>
      <c r="G154" s="33">
        <v>0</v>
      </c>
      <c r="H154" s="34">
        <v>0</v>
      </c>
      <c r="I154" s="33">
        <v>0</v>
      </c>
      <c r="J154" s="34">
        <v>0</v>
      </c>
      <c r="K154" s="33">
        <v>0</v>
      </c>
      <c r="L154" s="34">
        <v>0</v>
      </c>
      <c r="M154" s="33">
        <v>0</v>
      </c>
      <c r="N154" s="34">
        <v>3</v>
      </c>
    </row>
    <row r="155" spans="1:14" ht="15" customHeight="1" x14ac:dyDescent="0.25">
      <c r="A155" s="14" t="s">
        <v>87</v>
      </c>
      <c r="B155" s="30">
        <f t="shared" si="3"/>
        <v>2</v>
      </c>
      <c r="C155" s="33">
        <v>0</v>
      </c>
      <c r="D155" s="62">
        <v>0</v>
      </c>
      <c r="E155" s="33">
        <v>0</v>
      </c>
      <c r="F155" s="34">
        <v>0</v>
      </c>
      <c r="G155" s="33">
        <v>0</v>
      </c>
      <c r="H155" s="34">
        <v>0</v>
      </c>
      <c r="I155" s="33">
        <v>0</v>
      </c>
      <c r="J155" s="34">
        <v>0</v>
      </c>
      <c r="K155" s="33">
        <v>1</v>
      </c>
      <c r="L155" s="34">
        <v>0</v>
      </c>
      <c r="M155" s="33">
        <v>0</v>
      </c>
      <c r="N155" s="34">
        <v>1</v>
      </c>
    </row>
    <row r="156" spans="1:14" ht="15" customHeight="1" x14ac:dyDescent="0.25">
      <c r="A156" s="14" t="s">
        <v>88</v>
      </c>
      <c r="B156" s="30">
        <f t="shared" si="3"/>
        <v>1</v>
      </c>
      <c r="C156" s="33">
        <v>0</v>
      </c>
      <c r="D156" s="62">
        <v>0</v>
      </c>
      <c r="E156" s="33">
        <v>1</v>
      </c>
      <c r="F156" s="34">
        <v>0</v>
      </c>
      <c r="G156" s="33">
        <v>0</v>
      </c>
      <c r="H156" s="34">
        <v>0</v>
      </c>
      <c r="I156" s="33">
        <v>0</v>
      </c>
      <c r="J156" s="34">
        <v>0</v>
      </c>
      <c r="K156" s="33">
        <v>0</v>
      </c>
      <c r="L156" s="34">
        <v>0</v>
      </c>
      <c r="M156" s="33">
        <v>0</v>
      </c>
      <c r="N156" s="34">
        <v>0</v>
      </c>
    </row>
    <row r="157" spans="1:14" ht="15" customHeight="1" x14ac:dyDescent="0.25">
      <c r="A157" s="14" t="s">
        <v>89</v>
      </c>
      <c r="B157" s="30">
        <f t="shared" si="3"/>
        <v>1</v>
      </c>
      <c r="C157" s="33">
        <v>0</v>
      </c>
      <c r="D157" s="62">
        <v>0</v>
      </c>
      <c r="E157" s="33">
        <v>0</v>
      </c>
      <c r="F157" s="34">
        <v>0</v>
      </c>
      <c r="G157" s="33">
        <v>0</v>
      </c>
      <c r="H157" s="34">
        <v>0</v>
      </c>
      <c r="I157" s="33">
        <v>0</v>
      </c>
      <c r="J157" s="34">
        <v>1</v>
      </c>
      <c r="K157" s="33">
        <v>0</v>
      </c>
      <c r="L157" s="34">
        <v>0</v>
      </c>
      <c r="M157" s="33">
        <v>0</v>
      </c>
      <c r="N157" s="34">
        <v>0</v>
      </c>
    </row>
    <row r="158" spans="1:14" ht="15" customHeight="1" x14ac:dyDescent="0.25">
      <c r="A158" s="14" t="s">
        <v>90</v>
      </c>
      <c r="B158" s="30">
        <f t="shared" si="3"/>
        <v>1</v>
      </c>
      <c r="C158" s="33">
        <v>0</v>
      </c>
      <c r="D158" s="62">
        <v>0</v>
      </c>
      <c r="E158" s="33">
        <v>0</v>
      </c>
      <c r="F158" s="34">
        <v>0</v>
      </c>
      <c r="G158" s="33">
        <v>0</v>
      </c>
      <c r="H158" s="34">
        <v>1</v>
      </c>
      <c r="I158" s="33">
        <v>0</v>
      </c>
      <c r="J158" s="34">
        <v>0</v>
      </c>
      <c r="K158" s="33">
        <v>0</v>
      </c>
      <c r="L158" s="34">
        <v>0</v>
      </c>
      <c r="M158" s="33">
        <v>0</v>
      </c>
      <c r="N158" s="34">
        <v>0</v>
      </c>
    </row>
    <row r="159" spans="1:14" ht="15" customHeight="1" x14ac:dyDescent="0.25">
      <c r="A159" s="14" t="s">
        <v>91</v>
      </c>
      <c r="B159" s="30">
        <f t="shared" si="3"/>
        <v>1</v>
      </c>
      <c r="C159" s="33">
        <v>0</v>
      </c>
      <c r="D159" s="62">
        <v>1</v>
      </c>
      <c r="E159" s="33">
        <v>0</v>
      </c>
      <c r="F159" s="34">
        <v>0</v>
      </c>
      <c r="G159" s="33">
        <v>0</v>
      </c>
      <c r="H159" s="34">
        <v>0</v>
      </c>
      <c r="I159" s="33">
        <v>0</v>
      </c>
      <c r="J159" s="34">
        <v>0</v>
      </c>
      <c r="K159" s="33">
        <v>0</v>
      </c>
      <c r="L159" s="34">
        <v>0</v>
      </c>
      <c r="M159" s="33">
        <v>0</v>
      </c>
      <c r="N159" s="34">
        <v>0</v>
      </c>
    </row>
    <row r="160" spans="1:14" ht="15" customHeight="1" x14ac:dyDescent="0.25">
      <c r="A160" s="14" t="s">
        <v>92</v>
      </c>
      <c r="B160" s="30">
        <f t="shared" si="3"/>
        <v>1</v>
      </c>
      <c r="C160" s="33">
        <v>0</v>
      </c>
      <c r="D160" s="62">
        <v>1</v>
      </c>
      <c r="E160" s="33">
        <v>0</v>
      </c>
      <c r="F160" s="34">
        <v>0</v>
      </c>
      <c r="G160" s="33">
        <v>0</v>
      </c>
      <c r="H160" s="34">
        <v>0</v>
      </c>
      <c r="I160" s="33">
        <v>0</v>
      </c>
      <c r="J160" s="34">
        <v>0</v>
      </c>
      <c r="K160" s="33">
        <v>0</v>
      </c>
      <c r="L160" s="34">
        <v>0</v>
      </c>
      <c r="M160" s="33">
        <v>0</v>
      </c>
      <c r="N160" s="34">
        <v>0</v>
      </c>
    </row>
    <row r="161" spans="1:14" ht="31.5" customHeight="1" x14ac:dyDescent="0.25">
      <c r="A161" s="40" t="s">
        <v>93</v>
      </c>
      <c r="B161" s="30">
        <f t="shared" si="3"/>
        <v>328</v>
      </c>
      <c r="C161" s="30">
        <f t="shared" ref="C161:N161" si="5">SUM(C162:C183)</f>
        <v>23</v>
      </c>
      <c r="D161" s="31">
        <f t="shared" si="5"/>
        <v>13</v>
      </c>
      <c r="E161" s="63">
        <f t="shared" si="5"/>
        <v>15</v>
      </c>
      <c r="F161" s="63">
        <f t="shared" si="5"/>
        <v>31</v>
      </c>
      <c r="G161" s="64">
        <f t="shared" si="5"/>
        <v>16</v>
      </c>
      <c r="H161" s="64">
        <f t="shared" si="5"/>
        <v>11</v>
      </c>
      <c r="I161" s="31">
        <f t="shared" si="5"/>
        <v>12</v>
      </c>
      <c r="J161" s="63">
        <f t="shared" si="5"/>
        <v>24</v>
      </c>
      <c r="K161" s="63">
        <f t="shared" si="5"/>
        <v>35</v>
      </c>
      <c r="L161" s="64">
        <f t="shared" si="5"/>
        <v>56</v>
      </c>
      <c r="M161" s="64">
        <f t="shared" si="5"/>
        <v>58</v>
      </c>
      <c r="N161" s="63">
        <f t="shared" si="5"/>
        <v>34</v>
      </c>
    </row>
    <row r="162" spans="1:14" ht="15" customHeight="1" x14ac:dyDescent="0.25">
      <c r="A162" s="14" t="s">
        <v>69</v>
      </c>
      <c r="B162" s="30">
        <f t="shared" si="3"/>
        <v>168</v>
      </c>
      <c r="C162" s="33">
        <v>18</v>
      </c>
      <c r="D162" s="62">
        <v>2</v>
      </c>
      <c r="E162" s="33">
        <v>9</v>
      </c>
      <c r="F162" s="34">
        <v>15</v>
      </c>
      <c r="G162" s="33">
        <v>12</v>
      </c>
      <c r="H162" s="34">
        <v>5</v>
      </c>
      <c r="I162" s="33">
        <v>6</v>
      </c>
      <c r="J162" s="34">
        <v>17</v>
      </c>
      <c r="K162" s="33">
        <v>21</v>
      </c>
      <c r="L162" s="34">
        <v>24</v>
      </c>
      <c r="M162" s="33">
        <v>28</v>
      </c>
      <c r="N162" s="34">
        <v>11</v>
      </c>
    </row>
    <row r="163" spans="1:14" ht="15" customHeight="1" x14ac:dyDescent="0.25">
      <c r="A163" s="14" t="s">
        <v>70</v>
      </c>
      <c r="B163" s="30">
        <f t="shared" si="3"/>
        <v>64</v>
      </c>
      <c r="C163" s="33">
        <v>2</v>
      </c>
      <c r="D163" s="62">
        <v>0</v>
      </c>
      <c r="E163" s="33">
        <v>0</v>
      </c>
      <c r="F163" s="34">
        <v>0</v>
      </c>
      <c r="G163" s="33">
        <v>0</v>
      </c>
      <c r="H163" s="34">
        <v>0</v>
      </c>
      <c r="I163" s="33">
        <v>0</v>
      </c>
      <c r="J163" s="34">
        <v>3</v>
      </c>
      <c r="K163" s="33">
        <v>1</v>
      </c>
      <c r="L163" s="34">
        <v>26</v>
      </c>
      <c r="M163" s="33">
        <v>16</v>
      </c>
      <c r="N163" s="34">
        <v>16</v>
      </c>
    </row>
    <row r="164" spans="1:14" ht="15" customHeight="1" x14ac:dyDescent="0.25">
      <c r="A164" s="14" t="s">
        <v>74</v>
      </c>
      <c r="B164" s="30">
        <f t="shared" si="3"/>
        <v>15</v>
      </c>
      <c r="C164" s="33">
        <v>2</v>
      </c>
      <c r="D164" s="62">
        <v>1</v>
      </c>
      <c r="E164" s="33">
        <v>2</v>
      </c>
      <c r="F164" s="34">
        <v>1</v>
      </c>
      <c r="G164" s="33">
        <v>1</v>
      </c>
      <c r="H164" s="34">
        <v>2</v>
      </c>
      <c r="I164" s="33">
        <v>3</v>
      </c>
      <c r="J164" s="34">
        <v>0</v>
      </c>
      <c r="K164" s="33">
        <v>3</v>
      </c>
      <c r="L164" s="34">
        <v>0</v>
      </c>
      <c r="M164" s="33">
        <v>0</v>
      </c>
      <c r="N164" s="34">
        <v>0</v>
      </c>
    </row>
    <row r="165" spans="1:14" ht="15" customHeight="1" x14ac:dyDescent="0.25">
      <c r="A165" s="14" t="s">
        <v>84</v>
      </c>
      <c r="B165" s="30">
        <f t="shared" si="3"/>
        <v>14</v>
      </c>
      <c r="C165" s="33">
        <v>1</v>
      </c>
      <c r="D165" s="62">
        <v>0</v>
      </c>
      <c r="E165" s="33">
        <v>0</v>
      </c>
      <c r="F165" s="34">
        <v>13</v>
      </c>
      <c r="G165" s="33">
        <v>0</v>
      </c>
      <c r="H165" s="34">
        <v>0</v>
      </c>
      <c r="I165" s="33">
        <v>0</v>
      </c>
      <c r="J165" s="34">
        <v>0</v>
      </c>
      <c r="K165" s="33">
        <v>0</v>
      </c>
      <c r="L165" s="34">
        <v>0</v>
      </c>
      <c r="M165" s="33">
        <v>0</v>
      </c>
      <c r="N165" s="34">
        <v>0</v>
      </c>
    </row>
    <row r="166" spans="1:14" ht="15" customHeight="1" x14ac:dyDescent="0.25">
      <c r="A166" s="14" t="s">
        <v>87</v>
      </c>
      <c r="B166" s="30">
        <f t="shared" si="3"/>
        <v>12</v>
      </c>
      <c r="C166" s="33">
        <v>0</v>
      </c>
      <c r="D166" s="62">
        <v>0</v>
      </c>
      <c r="E166" s="33">
        <v>0</v>
      </c>
      <c r="F166" s="34">
        <v>2</v>
      </c>
      <c r="G166" s="33">
        <v>0</v>
      </c>
      <c r="H166" s="34">
        <v>0</v>
      </c>
      <c r="I166" s="33">
        <v>0</v>
      </c>
      <c r="J166" s="34">
        <v>0</v>
      </c>
      <c r="K166" s="33">
        <v>1</v>
      </c>
      <c r="L166" s="34">
        <v>1</v>
      </c>
      <c r="M166" s="33">
        <v>5</v>
      </c>
      <c r="N166" s="34">
        <v>3</v>
      </c>
    </row>
    <row r="167" spans="1:14" ht="15" customHeight="1" x14ac:dyDescent="0.25">
      <c r="A167" s="14" t="s">
        <v>72</v>
      </c>
      <c r="B167" s="30">
        <f t="shared" si="3"/>
        <v>11</v>
      </c>
      <c r="C167" s="33">
        <v>0</v>
      </c>
      <c r="D167" s="62">
        <v>4</v>
      </c>
      <c r="E167" s="33">
        <v>1</v>
      </c>
      <c r="F167" s="34">
        <v>0</v>
      </c>
      <c r="G167" s="33">
        <v>1</v>
      </c>
      <c r="H167" s="34">
        <v>1</v>
      </c>
      <c r="I167" s="33">
        <v>2</v>
      </c>
      <c r="J167" s="34">
        <v>0</v>
      </c>
      <c r="K167" s="33">
        <v>1</v>
      </c>
      <c r="L167" s="34">
        <v>0</v>
      </c>
      <c r="M167" s="33">
        <v>1</v>
      </c>
      <c r="N167" s="34">
        <v>0</v>
      </c>
    </row>
    <row r="168" spans="1:14" ht="15" customHeight="1" x14ac:dyDescent="0.25">
      <c r="A168" s="14" t="s">
        <v>75</v>
      </c>
      <c r="B168" s="30">
        <f t="shared" si="3"/>
        <v>9</v>
      </c>
      <c r="C168" s="33">
        <v>0</v>
      </c>
      <c r="D168" s="62">
        <v>2</v>
      </c>
      <c r="E168" s="33">
        <v>1</v>
      </c>
      <c r="F168" s="34">
        <v>0</v>
      </c>
      <c r="G168" s="33">
        <v>0</v>
      </c>
      <c r="H168" s="34">
        <v>0</v>
      </c>
      <c r="I168" s="33">
        <v>0</v>
      </c>
      <c r="J168" s="34">
        <v>1</v>
      </c>
      <c r="K168" s="33">
        <v>1</v>
      </c>
      <c r="L168" s="34">
        <v>2</v>
      </c>
      <c r="M168" s="33">
        <v>2</v>
      </c>
      <c r="N168" s="34">
        <v>0</v>
      </c>
    </row>
    <row r="169" spans="1:14" ht="15" customHeight="1" x14ac:dyDescent="0.25">
      <c r="A169" s="14" t="s">
        <v>85</v>
      </c>
      <c r="B169" s="30">
        <f t="shared" si="3"/>
        <v>9</v>
      </c>
      <c r="C169" s="33">
        <v>0</v>
      </c>
      <c r="D169" s="62">
        <v>2</v>
      </c>
      <c r="E169" s="33">
        <v>0</v>
      </c>
      <c r="F169" s="34">
        <v>0</v>
      </c>
      <c r="G169" s="33">
        <v>1</v>
      </c>
      <c r="H169" s="34">
        <v>0</v>
      </c>
      <c r="I169" s="33">
        <v>1</v>
      </c>
      <c r="J169" s="34">
        <v>0</v>
      </c>
      <c r="K169" s="33">
        <v>2</v>
      </c>
      <c r="L169" s="34">
        <v>0</v>
      </c>
      <c r="M169" s="33">
        <v>1</v>
      </c>
      <c r="N169" s="34">
        <v>2</v>
      </c>
    </row>
    <row r="170" spans="1:14" ht="15" customHeight="1" x14ac:dyDescent="0.25">
      <c r="A170" s="14" t="s">
        <v>77</v>
      </c>
      <c r="B170" s="30">
        <f t="shared" si="3"/>
        <v>4</v>
      </c>
      <c r="C170" s="33">
        <v>0</v>
      </c>
      <c r="D170" s="62">
        <v>1</v>
      </c>
      <c r="E170" s="33">
        <v>0</v>
      </c>
      <c r="F170" s="34">
        <v>0</v>
      </c>
      <c r="G170" s="33">
        <v>1</v>
      </c>
      <c r="H170" s="34">
        <v>0</v>
      </c>
      <c r="I170" s="33">
        <v>0</v>
      </c>
      <c r="J170" s="34">
        <v>1</v>
      </c>
      <c r="K170" s="33">
        <v>1</v>
      </c>
      <c r="L170" s="34">
        <v>0</v>
      </c>
      <c r="M170" s="33">
        <v>0</v>
      </c>
      <c r="N170" s="34">
        <v>0</v>
      </c>
    </row>
    <row r="171" spans="1:14" ht="15" customHeight="1" x14ac:dyDescent="0.25">
      <c r="A171" s="14" t="s">
        <v>94</v>
      </c>
      <c r="B171" s="30">
        <f t="shared" si="3"/>
        <v>3</v>
      </c>
      <c r="C171" s="33">
        <v>0</v>
      </c>
      <c r="D171" s="62">
        <v>0</v>
      </c>
      <c r="E171" s="33">
        <v>0</v>
      </c>
      <c r="F171" s="34">
        <v>0</v>
      </c>
      <c r="G171" s="33">
        <v>0</v>
      </c>
      <c r="H171" s="34">
        <v>0</v>
      </c>
      <c r="I171" s="33">
        <v>0</v>
      </c>
      <c r="J171" s="34">
        <v>0</v>
      </c>
      <c r="K171" s="33">
        <v>1</v>
      </c>
      <c r="L171" s="34">
        <v>1</v>
      </c>
      <c r="M171" s="33">
        <v>0</v>
      </c>
      <c r="N171" s="34">
        <v>1</v>
      </c>
    </row>
    <row r="172" spans="1:14" ht="15" customHeight="1" x14ac:dyDescent="0.25">
      <c r="A172" s="14" t="s">
        <v>83</v>
      </c>
      <c r="B172" s="30">
        <f t="shared" si="3"/>
        <v>3</v>
      </c>
      <c r="C172" s="33">
        <v>0</v>
      </c>
      <c r="D172" s="62">
        <v>0</v>
      </c>
      <c r="E172" s="33">
        <v>0</v>
      </c>
      <c r="F172" s="34">
        <v>0</v>
      </c>
      <c r="G172" s="33">
        <v>0</v>
      </c>
      <c r="H172" s="34">
        <v>0</v>
      </c>
      <c r="I172" s="33">
        <v>0</v>
      </c>
      <c r="J172" s="34">
        <v>0</v>
      </c>
      <c r="K172" s="33">
        <v>0</v>
      </c>
      <c r="L172" s="34">
        <v>0</v>
      </c>
      <c r="M172" s="33">
        <v>3</v>
      </c>
      <c r="N172" s="34">
        <v>0</v>
      </c>
    </row>
    <row r="173" spans="1:14" ht="15" customHeight="1" x14ac:dyDescent="0.25">
      <c r="A173" s="14" t="s">
        <v>95</v>
      </c>
      <c r="B173" s="30">
        <f t="shared" si="3"/>
        <v>3</v>
      </c>
      <c r="C173" s="33">
        <v>0</v>
      </c>
      <c r="D173" s="62">
        <v>0</v>
      </c>
      <c r="E173" s="33">
        <v>1</v>
      </c>
      <c r="F173" s="34">
        <v>0</v>
      </c>
      <c r="G173" s="33">
        <v>0</v>
      </c>
      <c r="H173" s="34">
        <v>1</v>
      </c>
      <c r="I173" s="33">
        <v>0</v>
      </c>
      <c r="J173" s="34">
        <v>0</v>
      </c>
      <c r="K173" s="33">
        <v>1</v>
      </c>
      <c r="L173" s="34">
        <v>0</v>
      </c>
      <c r="M173" s="33">
        <v>0</v>
      </c>
      <c r="N173" s="34">
        <v>0</v>
      </c>
    </row>
    <row r="174" spans="1:14" ht="15" customHeight="1" x14ac:dyDescent="0.25">
      <c r="A174" s="14" t="s">
        <v>96</v>
      </c>
      <c r="B174" s="30">
        <f t="shared" si="3"/>
        <v>2</v>
      </c>
      <c r="C174" s="33">
        <v>0</v>
      </c>
      <c r="D174" s="62">
        <v>0</v>
      </c>
      <c r="E174" s="33">
        <v>0</v>
      </c>
      <c r="F174" s="34">
        <v>0</v>
      </c>
      <c r="G174" s="33">
        <v>0</v>
      </c>
      <c r="H174" s="34">
        <v>1</v>
      </c>
      <c r="I174" s="33">
        <v>0</v>
      </c>
      <c r="J174" s="34">
        <v>0</v>
      </c>
      <c r="K174" s="33">
        <v>1</v>
      </c>
      <c r="L174" s="34">
        <v>0</v>
      </c>
      <c r="M174" s="33">
        <v>0</v>
      </c>
      <c r="N174" s="34">
        <v>0</v>
      </c>
    </row>
    <row r="175" spans="1:14" ht="15" customHeight="1" x14ac:dyDescent="0.25">
      <c r="A175" s="14" t="s">
        <v>78</v>
      </c>
      <c r="B175" s="30">
        <f t="shared" si="3"/>
        <v>2</v>
      </c>
      <c r="C175" s="33">
        <v>0</v>
      </c>
      <c r="D175" s="62">
        <v>0</v>
      </c>
      <c r="E175" s="33">
        <v>0</v>
      </c>
      <c r="F175" s="34">
        <v>0</v>
      </c>
      <c r="G175" s="33">
        <v>0</v>
      </c>
      <c r="H175" s="34">
        <v>0</v>
      </c>
      <c r="I175" s="33">
        <v>0</v>
      </c>
      <c r="J175" s="34">
        <v>1</v>
      </c>
      <c r="K175" s="33">
        <v>0</v>
      </c>
      <c r="L175" s="34">
        <v>1</v>
      </c>
      <c r="M175" s="33">
        <v>0</v>
      </c>
      <c r="N175" s="34">
        <v>0</v>
      </c>
    </row>
    <row r="176" spans="1:14" ht="15" customHeight="1" x14ac:dyDescent="0.25">
      <c r="A176" s="14" t="s">
        <v>79</v>
      </c>
      <c r="B176" s="30">
        <f t="shared" si="3"/>
        <v>2</v>
      </c>
      <c r="C176" s="33">
        <v>0</v>
      </c>
      <c r="D176" s="62">
        <v>0</v>
      </c>
      <c r="E176" s="33">
        <v>1</v>
      </c>
      <c r="F176" s="34">
        <v>0</v>
      </c>
      <c r="G176" s="33">
        <v>0</v>
      </c>
      <c r="H176" s="34">
        <v>0</v>
      </c>
      <c r="I176" s="33">
        <v>0</v>
      </c>
      <c r="J176" s="34">
        <v>0</v>
      </c>
      <c r="K176" s="33">
        <v>1</v>
      </c>
      <c r="L176" s="34">
        <v>0</v>
      </c>
      <c r="M176" s="33">
        <v>0</v>
      </c>
      <c r="N176" s="34">
        <v>0</v>
      </c>
    </row>
    <row r="177" spans="1:14" ht="15" customHeight="1" x14ac:dyDescent="0.25">
      <c r="A177" s="14" t="s">
        <v>81</v>
      </c>
      <c r="B177" s="30">
        <f t="shared" si="3"/>
        <v>1</v>
      </c>
      <c r="C177" s="33">
        <v>0</v>
      </c>
      <c r="D177" s="62">
        <v>0</v>
      </c>
      <c r="E177" s="33">
        <v>0</v>
      </c>
      <c r="F177" s="34">
        <v>0</v>
      </c>
      <c r="G177" s="33">
        <v>0</v>
      </c>
      <c r="H177" s="34">
        <v>1</v>
      </c>
      <c r="I177" s="33">
        <v>0</v>
      </c>
      <c r="J177" s="34">
        <v>0</v>
      </c>
      <c r="K177" s="33">
        <v>0</v>
      </c>
      <c r="L177" s="34">
        <v>0</v>
      </c>
      <c r="M177" s="33">
        <v>0</v>
      </c>
      <c r="N177" s="34">
        <v>0</v>
      </c>
    </row>
    <row r="178" spans="1:14" ht="15" customHeight="1" x14ac:dyDescent="0.25">
      <c r="A178" s="14" t="s">
        <v>97</v>
      </c>
      <c r="B178" s="30">
        <f t="shared" si="3"/>
        <v>1</v>
      </c>
      <c r="C178" s="33">
        <v>0</v>
      </c>
      <c r="D178" s="62">
        <v>0</v>
      </c>
      <c r="E178" s="33">
        <v>0</v>
      </c>
      <c r="F178" s="34">
        <v>0</v>
      </c>
      <c r="G178" s="33">
        <v>0</v>
      </c>
      <c r="H178" s="34">
        <v>0</v>
      </c>
      <c r="I178" s="33">
        <v>0</v>
      </c>
      <c r="J178" s="34">
        <v>0</v>
      </c>
      <c r="K178" s="33">
        <v>0</v>
      </c>
      <c r="L178" s="34">
        <v>0</v>
      </c>
      <c r="M178" s="33">
        <v>1</v>
      </c>
      <c r="N178" s="34">
        <v>0</v>
      </c>
    </row>
    <row r="179" spans="1:14" ht="15" customHeight="1" x14ac:dyDescent="0.25">
      <c r="A179" s="14" t="s">
        <v>71</v>
      </c>
      <c r="B179" s="30">
        <f t="shared" si="3"/>
        <v>1</v>
      </c>
      <c r="C179" s="33">
        <v>0</v>
      </c>
      <c r="D179" s="62">
        <v>0</v>
      </c>
      <c r="E179" s="33">
        <v>0</v>
      </c>
      <c r="F179" s="34">
        <v>0</v>
      </c>
      <c r="G179" s="33">
        <v>0</v>
      </c>
      <c r="H179" s="34">
        <v>0</v>
      </c>
      <c r="I179" s="33">
        <v>0</v>
      </c>
      <c r="J179" s="34">
        <v>0</v>
      </c>
      <c r="K179" s="33">
        <v>0</v>
      </c>
      <c r="L179" s="34">
        <v>0</v>
      </c>
      <c r="M179" s="33">
        <v>1</v>
      </c>
      <c r="N179" s="34">
        <v>0</v>
      </c>
    </row>
    <row r="180" spans="1:14" ht="15" customHeight="1" x14ac:dyDescent="0.25">
      <c r="A180" s="14" t="s">
        <v>98</v>
      </c>
      <c r="B180" s="30">
        <f t="shared" si="3"/>
        <v>1</v>
      </c>
      <c r="C180" s="33">
        <v>0</v>
      </c>
      <c r="D180" s="62">
        <v>0</v>
      </c>
      <c r="E180" s="33">
        <v>0</v>
      </c>
      <c r="F180" s="34">
        <v>0</v>
      </c>
      <c r="G180" s="33">
        <v>0</v>
      </c>
      <c r="H180" s="34">
        <v>0</v>
      </c>
      <c r="I180" s="33">
        <v>0</v>
      </c>
      <c r="J180" s="34">
        <v>0</v>
      </c>
      <c r="K180" s="33">
        <v>0</v>
      </c>
      <c r="L180" s="34">
        <v>1</v>
      </c>
      <c r="M180" s="33">
        <v>0</v>
      </c>
      <c r="N180" s="34">
        <v>0</v>
      </c>
    </row>
    <row r="181" spans="1:14" ht="15" customHeight="1" x14ac:dyDescent="0.25">
      <c r="A181" s="14" t="s">
        <v>99</v>
      </c>
      <c r="B181" s="30">
        <f t="shared" si="3"/>
        <v>1</v>
      </c>
      <c r="C181" s="33">
        <v>0</v>
      </c>
      <c r="D181" s="62">
        <v>1</v>
      </c>
      <c r="E181" s="33">
        <v>0</v>
      </c>
      <c r="F181" s="34">
        <v>0</v>
      </c>
      <c r="G181" s="33">
        <v>0</v>
      </c>
      <c r="H181" s="34">
        <v>0</v>
      </c>
      <c r="I181" s="33">
        <v>0</v>
      </c>
      <c r="J181" s="34">
        <v>0</v>
      </c>
      <c r="K181" s="33">
        <v>0</v>
      </c>
      <c r="L181" s="34">
        <v>0</v>
      </c>
      <c r="M181" s="33">
        <v>0</v>
      </c>
      <c r="N181" s="34">
        <v>0</v>
      </c>
    </row>
    <row r="182" spans="1:14" ht="15" customHeight="1" x14ac:dyDescent="0.25">
      <c r="A182" s="14" t="s">
        <v>100</v>
      </c>
      <c r="B182" s="30">
        <f t="shared" si="3"/>
        <v>1</v>
      </c>
      <c r="C182" s="33">
        <v>0</v>
      </c>
      <c r="D182" s="62">
        <v>0</v>
      </c>
      <c r="E182" s="33">
        <v>0</v>
      </c>
      <c r="F182" s="34">
        <v>0</v>
      </c>
      <c r="G182" s="33">
        <v>0</v>
      </c>
      <c r="H182" s="34">
        <v>0</v>
      </c>
      <c r="I182" s="33">
        <v>0</v>
      </c>
      <c r="J182" s="34">
        <v>1</v>
      </c>
      <c r="K182" s="33">
        <v>0</v>
      </c>
      <c r="L182" s="34">
        <v>0</v>
      </c>
      <c r="M182" s="33">
        <v>0</v>
      </c>
      <c r="N182" s="34">
        <v>0</v>
      </c>
    </row>
    <row r="183" spans="1:14" ht="15" customHeight="1" x14ac:dyDescent="0.25">
      <c r="A183" s="14" t="s">
        <v>101</v>
      </c>
      <c r="B183" s="30">
        <f t="shared" si="3"/>
        <v>1</v>
      </c>
      <c r="C183" s="33">
        <v>0</v>
      </c>
      <c r="D183" s="62">
        <v>0</v>
      </c>
      <c r="E183" s="33">
        <v>0</v>
      </c>
      <c r="F183" s="34">
        <v>0</v>
      </c>
      <c r="G183" s="33">
        <v>0</v>
      </c>
      <c r="H183" s="34">
        <v>0</v>
      </c>
      <c r="I183" s="33">
        <v>0</v>
      </c>
      <c r="J183" s="34">
        <v>0</v>
      </c>
      <c r="K183" s="33">
        <v>0</v>
      </c>
      <c r="L183" s="34">
        <v>0</v>
      </c>
      <c r="M183" s="33">
        <v>0</v>
      </c>
      <c r="N183" s="34">
        <v>1</v>
      </c>
    </row>
    <row r="184" spans="1:14" ht="8.25" customHeight="1" x14ac:dyDescent="0.25">
      <c r="A184" s="65"/>
      <c r="B184" s="66"/>
      <c r="C184" s="66"/>
      <c r="D184" s="67"/>
      <c r="E184" s="66"/>
      <c r="F184" s="68"/>
      <c r="G184" s="66"/>
      <c r="H184" s="68"/>
      <c r="I184" s="66"/>
      <c r="J184" s="68"/>
      <c r="K184" s="66"/>
      <c r="L184" s="68"/>
      <c r="M184" s="66"/>
      <c r="N184" s="68"/>
    </row>
    <row r="185" spans="1:14" x14ac:dyDescent="0.25">
      <c r="A185" s="23"/>
      <c r="B185" s="12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4" x14ac:dyDescent="0.25">
      <c r="A186" s="26"/>
      <c r="B186" s="12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4" x14ac:dyDescent="0.25">
      <c r="A187" s="26"/>
      <c r="B187" s="12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4" x14ac:dyDescent="0.25">
      <c r="A188" s="26"/>
      <c r="B188" s="12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230" spans="1:1" x14ac:dyDescent="0.25">
      <c r="A230" s="14"/>
    </row>
  </sheetData>
  <mergeCells count="6">
    <mergeCell ref="A8:N8"/>
    <mergeCell ref="A38:N38"/>
    <mergeCell ref="A75:H75"/>
    <mergeCell ref="A77:G77"/>
    <mergeCell ref="A78:G78"/>
    <mergeCell ref="A132:N132"/>
  </mergeCells>
  <printOptions horizontalCentered="1"/>
  <pageMargins left="0" right="0" top="0.19685039370078741" bottom="0.19685039370078741" header="0.31496062992125984" footer="0.31496062992125984"/>
  <pageSetup scale="65" orientation="portrait" r:id="rId1"/>
  <rowBreaks count="1" manualBreakCount="1">
    <brk id="13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DEPORTADO Y EXPULSADO 2024</vt:lpstr>
      <vt:lpstr>'DEPORTADO Y EXPULSADO 2024'!Área_de_impresión</vt:lpstr>
      <vt:lpstr>'DEPORTADO Y EXPULSADO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Michell Maure Carreño</dc:creator>
  <cp:lastModifiedBy>Marleny Michell Maure Carreño</cp:lastModifiedBy>
  <dcterms:created xsi:type="dcterms:W3CDTF">2024-12-30T15:17:04Z</dcterms:created>
  <dcterms:modified xsi:type="dcterms:W3CDTF">2024-12-30T15:19:20Z</dcterms:modified>
</cp:coreProperties>
</file>