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cardoze\Downloads\"/>
    </mc:Choice>
  </mc:AlternateContent>
  <bookViews>
    <workbookView xWindow="0" yWindow="0" windowWidth="28800" windowHeight="13125" activeTab="1"/>
  </bookViews>
  <sheets>
    <sheet name="DEPORTADOS Y EXPULSADO 2023" sheetId="2" r:id="rId1"/>
    <sheet name="DEPORTADO Y EXPULSADO 2024" sheetId="1" r:id="rId2"/>
  </sheets>
  <externalReferences>
    <externalReference r:id="rId3"/>
  </externalReferences>
  <definedNames>
    <definedName name="_xlnm.Print_Area" localSheetId="1">'DEPORTADO Y EXPULSADO 2024'!$A$1:$N$184</definedName>
    <definedName name="_xlnm.Print_Area" localSheetId="0">'DEPORTADOS Y EXPULSADO 2023'!$A$1:$N$126</definedName>
    <definedName name="brasil" localSheetId="1">#REF!</definedName>
    <definedName name="brasil" localSheetId="0">#REF!</definedName>
    <definedName name="brasil">#REF!</definedName>
    <definedName name="BRAZIL" localSheetId="1">#REF!</definedName>
    <definedName name="BRAZIL" localSheetId="0">#REF!</definedName>
    <definedName name="BRAZIL">#REF!</definedName>
    <definedName name="estu" localSheetId="1">#REF!</definedName>
    <definedName name="estu" localSheetId="0">#REF!</definedName>
    <definedName name="estu">#REF!</definedName>
    <definedName name="estudiante" localSheetId="1">#REF!</definedName>
    <definedName name="estudiante" localSheetId="0">#REF!</definedName>
    <definedName name="estudiante">#REF!</definedName>
    <definedName name="kathia" localSheetId="1">#REF!</definedName>
    <definedName name="kathia" localSheetId="0">#REF!</definedName>
    <definedName name="kathia">#REF!</definedName>
    <definedName name="nm" localSheetId="1">#REF!</definedName>
    <definedName name="nm" localSheetId="0">#REF!</definedName>
    <definedName name="nm">#REF!</definedName>
    <definedName name="PRIMERA" localSheetId="1">#REF!</definedName>
    <definedName name="PRIMERA" localSheetId="0">#REF!</definedName>
    <definedName name="PRIMERA">#REF!</definedName>
    <definedName name="Repatiados_de_Perú" localSheetId="1">#REF!</definedName>
    <definedName name="Repatiados_de_Perú" localSheetId="0">#REF!</definedName>
    <definedName name="Repatiados_de_Perú">#REF!</definedName>
    <definedName name="Repatriados_de_China" localSheetId="1">#REF!</definedName>
    <definedName name="Repatriados_de_China" localSheetId="0">#REF!</definedName>
    <definedName name="Repatriados_de_China">#REF!</definedName>
    <definedName name="Repatriados_de_Colombia" localSheetId="1">#REF!</definedName>
    <definedName name="Repatriados_de_Colombia" localSheetId="0">#REF!</definedName>
    <definedName name="Repatriados_de_Colombia">#REF!</definedName>
    <definedName name="Repatriados_de_España" localSheetId="1">#REF!</definedName>
    <definedName name="Repatriados_de_España" localSheetId="0">#REF!</definedName>
    <definedName name="Repatriados_de_España">#REF!</definedName>
    <definedName name="Repatriados_de_Haití" localSheetId="1">#REF!</definedName>
    <definedName name="Repatriados_de_Haití" localSheetId="0">#REF!</definedName>
    <definedName name="Repatriados_de_Haití">#REF!</definedName>
    <definedName name="Repatriados_de_Inglaterra" localSheetId="1">#REF!</definedName>
    <definedName name="Repatriados_de_Inglaterra" localSheetId="0">#REF!</definedName>
    <definedName name="Repatriados_de_Inglaterra">#REF!</definedName>
    <definedName name="Repatriados_de_Israel" localSheetId="1">#REF!</definedName>
    <definedName name="Repatriados_de_Israel" localSheetId="0">#REF!</definedName>
    <definedName name="Repatriados_de_Israel">#REF!</definedName>
    <definedName name="Repatriados_de_Nicaragua" localSheetId="1">#REF!</definedName>
    <definedName name="Repatriados_de_Nicaragua" localSheetId="0">#REF!</definedName>
    <definedName name="Repatriados_de_Nicaragua">#REF!</definedName>
    <definedName name="Repatriados_de_R_Dominica" localSheetId="1">#REF!</definedName>
    <definedName name="Repatriados_de_R_Dominica" localSheetId="0">#REF!</definedName>
    <definedName name="Repatriados_de_R_Dominica">#REF!</definedName>
    <definedName name="Repatriados_de_Taiwán" localSheetId="1">#REF!</definedName>
    <definedName name="Repatriados_de_Taiwán" localSheetId="0">#REF!</definedName>
    <definedName name="Repatriados_de_Taiwán">#REF!</definedName>
    <definedName name="rets" localSheetId="1">#REF!</definedName>
    <definedName name="rets" localSheetId="0">#REF!</definedName>
    <definedName name="rets">#REF!</definedName>
    <definedName name="s" localSheetId="1">#REF!</definedName>
    <definedName name="s" localSheetId="0">#REF!</definedName>
    <definedName name="s">#REF!</definedName>
    <definedName name="Salidas_Controladas_de_Argentinos" localSheetId="1">#REF!</definedName>
    <definedName name="Salidas_Controladas_de_Argentinos" localSheetId="0">#REF!</definedName>
    <definedName name="Salidas_Controladas_de_Argentinos">#REF!</definedName>
    <definedName name="Salidas_Controladas_de_Brasileños" localSheetId="1">#REF!</definedName>
    <definedName name="Salidas_Controladas_de_Brasileños" localSheetId="0">#REF!</definedName>
    <definedName name="Salidas_Controladas_de_Brasileños">#REF!</definedName>
    <definedName name="Salidas_Controladas_de_Chinos" localSheetId="1">#REF!</definedName>
    <definedName name="Salidas_Controladas_de_Chinos" localSheetId="0">#REF!</definedName>
    <definedName name="Salidas_Controladas_de_Chinos">#REF!</definedName>
    <definedName name="Salidas_Controladas_de_Colombianos" localSheetId="1">#REF!</definedName>
    <definedName name="Salidas_Controladas_de_Colombianos" localSheetId="0">#REF!</definedName>
    <definedName name="Salidas_Controladas_de_Colombianos">#REF!</definedName>
    <definedName name="Salidas_Controladas_de_Dominicanos" localSheetId="1">#REF!</definedName>
    <definedName name="Salidas_Controladas_de_Dominicanos" localSheetId="0">#REF!</definedName>
    <definedName name="Salidas_Controladas_de_Dominicanos">#REF!</definedName>
    <definedName name="Salidas_Controladas_de_Ecuatorianos" localSheetId="1">#REF!</definedName>
    <definedName name="Salidas_Controladas_de_Ecuatorianos" localSheetId="0">#REF!</definedName>
    <definedName name="Salidas_Controladas_de_Ecuatorianos">#REF!</definedName>
    <definedName name="Salidas_Controladas_de_Enero" localSheetId="1">#REF!</definedName>
    <definedName name="Salidas_Controladas_de_Enero" localSheetId="0">#REF!</definedName>
    <definedName name="Salidas_Controladas_de_Enero">#REF!</definedName>
    <definedName name="Salidas_Controladas_de_Estadounidenses" localSheetId="1">#REF!</definedName>
    <definedName name="Salidas_Controladas_de_Estadounidenses" localSheetId="0">#REF!</definedName>
    <definedName name="Salidas_Controladas_de_Estadounidenses">#REF!</definedName>
    <definedName name="Salidas_Controladas_de_Franceses" localSheetId="1">#REF!</definedName>
    <definedName name="Salidas_Controladas_de_Franceses" localSheetId="0">#REF!</definedName>
    <definedName name="Salidas_Controladas_de_Franceses">#REF!</definedName>
    <definedName name="Salidas_Controladas_de_Hondureños" localSheetId="1">#REF!</definedName>
    <definedName name="Salidas_Controladas_de_Hondureños" localSheetId="0">#REF!</definedName>
    <definedName name="Salidas_Controladas_de_Hondureños">#REF!</definedName>
    <definedName name="Salidas_Controladas_de_Indostanes" localSheetId="1">#REF!</definedName>
    <definedName name="Salidas_Controladas_de_Indostanes" localSheetId="0">#REF!</definedName>
    <definedName name="Salidas_Controladas_de_Indostanes">#REF!</definedName>
    <definedName name="Salidas_Controladas_de_Mexicanos" localSheetId="1">#REF!</definedName>
    <definedName name="Salidas_Controladas_de_Mexicanos" localSheetId="0">#REF!</definedName>
    <definedName name="Salidas_Controladas_de_Mexicanos">#REF!</definedName>
    <definedName name="Salidas_Controladas_de_Nicaraguenses" localSheetId="1">#REF!</definedName>
    <definedName name="Salidas_Controladas_de_Nicaraguenses" localSheetId="0">#REF!</definedName>
    <definedName name="Salidas_Controladas_de_Nicaraguenses">#REF!</definedName>
    <definedName name="Salidas_Controladas_de_Peruanos" localSheetId="1">#REF!</definedName>
    <definedName name="Salidas_Controladas_de_Peruanos" localSheetId="0">#REF!</definedName>
    <definedName name="Salidas_Controladas_de_Peruanos">#REF!</definedName>
    <definedName name="Salidas_Controladas_de_Rusos" localSheetId="1">#REF!</definedName>
    <definedName name="Salidas_Controladas_de_Rusos" localSheetId="0">#REF!</definedName>
    <definedName name="Salidas_Controladas_de_Rusos">#REF!</definedName>
    <definedName name="Salidas_Controladas_de_Suecos" localSheetId="1">#REF!</definedName>
    <definedName name="Salidas_Controladas_de_Suecos" localSheetId="0">#REF!</definedName>
    <definedName name="Salidas_Controladas_de_Suecos">#REF!</definedName>
    <definedName name="Salidas_Controladas_de_Uruguayos" localSheetId="1">#REF!</definedName>
    <definedName name="Salidas_Controladas_de_Uruguayos" localSheetId="0">#REF!</definedName>
    <definedName name="Salidas_Controladas_de_Uruguayos">#REF!</definedName>
    <definedName name="Salidas_Controladas_de_Venezolanos" localSheetId="1">#REF!</definedName>
    <definedName name="Salidas_Controladas_de_Venezolanos" localSheetId="0">#REF!</definedName>
    <definedName name="Salidas_Controladas_de_Venezolanos">#REF!</definedName>
    <definedName name="Status">[1]LISTS!$D$2:$D$30</definedName>
    <definedName name="_xlnm.Print_Titles" localSheetId="1">'DEPORTADO Y EXPULSADO 2024'!$132:$134</definedName>
    <definedName name="_xlnm.Print_Titles" localSheetId="0">'DEPORTADOS Y EXPULSADO 2023'!$90:$92</definedName>
    <definedName name="Total_de_Repatriados" localSheetId="1">#REF!</definedName>
    <definedName name="Total_de_Repatriados" localSheetId="0">#REF!</definedName>
    <definedName name="Total_de_Repatriados">#REF!</definedName>
    <definedName name="Total_de_Repatriados_en_Abril" localSheetId="1">#REF!</definedName>
    <definedName name="Total_de_Repatriados_en_Abril" localSheetId="0">#REF!</definedName>
    <definedName name="Total_de_Repatriados_en_Abril">#REF!</definedName>
    <definedName name="Total_de_Repatriados_en_Enero" localSheetId="1">#REF!</definedName>
    <definedName name="Total_de_Repatriados_en_Enero" localSheetId="0">#REF!</definedName>
    <definedName name="Total_de_Repatriados_en_Enero">#REF!</definedName>
    <definedName name="Total_de_Repatriados_en_Febrero" localSheetId="1">#REF!</definedName>
    <definedName name="Total_de_Repatriados_en_Febrero" localSheetId="0">#REF!</definedName>
    <definedName name="Total_de_Repatriados_en_Febrero">#REF!</definedName>
    <definedName name="Total_de_Repatriados_en_Marzo" localSheetId="1">#REF!</definedName>
    <definedName name="Total_de_Repatriados_en_Marzo" localSheetId="0">#REF!</definedName>
    <definedName name="Total_de_Repatriados_en_Marzo">#REF!</definedName>
    <definedName name="Total_de_Salidas_Controladas" localSheetId="1">#REF!</definedName>
    <definedName name="Total_de_Salidas_Controladas" localSheetId="0">#REF!</definedName>
    <definedName name="Total_de_Salidas_Controladas">#REF!</definedName>
    <definedName name="Total_de_Salidas_Controladas_de_Abril" localSheetId="1">#REF!</definedName>
    <definedName name="Total_de_Salidas_Controladas_de_Abril" localSheetId="0">#REF!</definedName>
    <definedName name="Total_de_Salidas_Controladas_de_Abril">#REF!</definedName>
    <definedName name="Total_de_Salidas_Controladas_de_Enero" localSheetId="1">#REF!</definedName>
    <definedName name="Total_de_Salidas_Controladas_de_Enero" localSheetId="0">#REF!</definedName>
    <definedName name="Total_de_Salidas_Controladas_de_Enero">#REF!</definedName>
    <definedName name="Total_de_Salidas_Controladas_de_Febrero" localSheetId="1">#REF!</definedName>
    <definedName name="Total_de_Salidas_Controladas_de_Febrero" localSheetId="0">#REF!</definedName>
    <definedName name="Total_de_Salidas_Controladas_de_Febrero">#REF!</definedName>
    <definedName name="Total_de_Salidas_Controladas_de_Marzo" localSheetId="1">#REF!</definedName>
    <definedName name="Total_de_Salidas_Controladas_de_Marzo" localSheetId="0">#REF!</definedName>
    <definedName name="Total_de_Salidas_Controladas_de_Marz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8" i="2" l="1"/>
  <c r="B117" i="2"/>
  <c r="B116" i="2"/>
  <c r="B115" i="2"/>
  <c r="B114" i="2"/>
  <c r="B113" i="2"/>
  <c r="B112" i="2"/>
  <c r="B111" i="2"/>
  <c r="B110" i="2"/>
  <c r="B109" i="2"/>
  <c r="B108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B106" i="2"/>
  <c r="B105" i="2"/>
  <c r="B104" i="2"/>
  <c r="B103" i="2"/>
  <c r="B102" i="2"/>
  <c r="B101" i="2"/>
  <c r="B100" i="2"/>
  <c r="B99" i="2"/>
  <c r="B98" i="2"/>
  <c r="B97" i="2"/>
  <c r="B96" i="2"/>
  <c r="N95" i="2"/>
  <c r="N93" i="2" s="1"/>
  <c r="M95" i="2"/>
  <c r="L95" i="2"/>
  <c r="K95" i="2"/>
  <c r="J95" i="2"/>
  <c r="I95" i="2"/>
  <c r="H95" i="2"/>
  <c r="G95" i="2"/>
  <c r="F95" i="2"/>
  <c r="E95" i="2"/>
  <c r="D95" i="2"/>
  <c r="C95" i="2"/>
  <c r="B95" i="2"/>
  <c r="M93" i="2"/>
  <c r="L93" i="2"/>
  <c r="K93" i="2"/>
  <c r="J93" i="2"/>
  <c r="I93" i="2"/>
  <c r="H93" i="2"/>
  <c r="G93" i="2"/>
  <c r="F93" i="2"/>
  <c r="E93" i="2"/>
  <c r="D93" i="2"/>
  <c r="C93" i="2"/>
  <c r="H76" i="2"/>
  <c r="H67" i="2"/>
  <c r="H66" i="2"/>
  <c r="B40" i="2"/>
  <c r="B39" i="2"/>
  <c r="N38" i="2"/>
  <c r="M38" i="2"/>
  <c r="L38" i="2"/>
  <c r="K38" i="2"/>
  <c r="J38" i="2"/>
  <c r="I38" i="2"/>
  <c r="B38" i="2" s="1"/>
  <c r="H38" i="2"/>
  <c r="G38" i="2"/>
  <c r="F38" i="2"/>
  <c r="E38" i="2"/>
  <c r="D38" i="2"/>
  <c r="C38" i="2"/>
  <c r="B10" i="2"/>
  <c r="B9" i="2"/>
  <c r="N8" i="2"/>
  <c r="M8" i="2"/>
  <c r="L8" i="2"/>
  <c r="B8" i="2" s="1"/>
  <c r="K8" i="2"/>
  <c r="J8" i="2"/>
  <c r="I8" i="2"/>
  <c r="H8" i="2"/>
  <c r="G8" i="2"/>
  <c r="F8" i="2"/>
  <c r="E8" i="2"/>
  <c r="D8" i="2"/>
  <c r="C8" i="2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N136" i="1"/>
  <c r="M136" i="1"/>
  <c r="M135" i="1" s="1"/>
  <c r="L136" i="1"/>
  <c r="K136" i="1"/>
  <c r="J136" i="1"/>
  <c r="J135" i="1" s="1"/>
  <c r="I136" i="1"/>
  <c r="H136" i="1"/>
  <c r="G136" i="1"/>
  <c r="F136" i="1"/>
  <c r="E136" i="1"/>
  <c r="D136" i="1"/>
  <c r="C136" i="1"/>
  <c r="B136" i="1"/>
  <c r="N135" i="1"/>
  <c r="L135" i="1"/>
  <c r="K135" i="1"/>
  <c r="I135" i="1"/>
  <c r="H135" i="1"/>
  <c r="G135" i="1"/>
  <c r="F135" i="1"/>
  <c r="E135" i="1"/>
  <c r="D135" i="1"/>
  <c r="C135" i="1"/>
  <c r="H90" i="1"/>
  <c r="H79" i="1"/>
  <c r="H78" i="1"/>
  <c r="B43" i="1"/>
  <c r="B42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B13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B93" i="2" l="1"/>
  <c r="B135" i="1"/>
</calcChain>
</file>

<file path=xl/sharedStrings.xml><?xml version="1.0" encoding="utf-8"?>
<sst xmlns="http://schemas.openxmlformats.org/spreadsheetml/2006/main" count="256" uniqueCount="114">
  <si>
    <t>Cuadro No.001  DEPORTACIONES Y EXPULSIONES POR MES: AÑO 2024</t>
  </si>
  <si>
    <t>Tipo</t>
  </si>
  <si>
    <t xml:space="preserve">Total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</si>
  <si>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</si>
  <si>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</si>
  <si>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</si>
  <si>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</si>
  <si>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</si>
  <si>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</si>
  <si>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</si>
  <si>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</si>
  <si>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</si>
  <si>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</si>
  <si>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</si>
  <si>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</si>
  <si>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</si>
  <si>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Deportados</t>
  </si>
  <si>
    <t>Expulsados</t>
  </si>
  <si>
    <t>Cifras preliminares actualizadas al 19 de Diciembre del 2024.</t>
  </si>
  <si>
    <t>Fuente:  Estadistica del Servicio Nacional de Migración.</t>
  </si>
  <si>
    <t>Cuadro No.002  DEPORTACIONES Y EXPULSIONES POR SEXO: AÑO 2024</t>
  </si>
  <si>
    <t>Sexo</t>
  </si>
  <si>
    <t>Hombres</t>
  </si>
  <si>
    <t>Mujeres</t>
  </si>
  <si>
    <t>Cuadro No.003  DEPORTADOS Y EXPULSADOS POR TIPO SEGÚN CAUSAL : AÑO 2024</t>
  </si>
  <si>
    <t>Tipo y causal</t>
  </si>
  <si>
    <t>Evasión de Puesto de Control</t>
  </si>
  <si>
    <t>Ingresar al País de Manera Irregular</t>
  </si>
  <si>
    <t>Por Permanecer en el País Irregular</t>
  </si>
  <si>
    <t>Estadía Vencida</t>
  </si>
  <si>
    <t>Antecedentes Penales en su País</t>
  </si>
  <si>
    <t>Incurrir Conductas Que Riñen Con La Moral Y Las Buenas Costumbres</t>
  </si>
  <si>
    <t>Cumplió Pena por Narcotráfico</t>
  </si>
  <si>
    <t>Antecedentes por Hurto o Robo</t>
  </si>
  <si>
    <t>Cumplió Pena por Blanqueo de Capitales</t>
  </si>
  <si>
    <t>Delito Contra la Fé Pública</t>
  </si>
  <si>
    <t>Cumplió Pena por Otros Delitos</t>
  </si>
  <si>
    <t>Ser Deportado e Ingrese de Manera Irregular</t>
  </si>
  <si>
    <t>Delito de Robo</t>
  </si>
  <si>
    <t>Delito Contra la Seguridad Colectiva</t>
  </si>
  <si>
    <t>Delito por Posesión Agravada de Drogas</t>
  </si>
  <si>
    <t>Ser Amenaza para la seguridad colectiva, la salubridad y orden público</t>
  </si>
  <si>
    <t>Antecedentes por Estafa o Fraude</t>
  </si>
  <si>
    <t>Cumplió Pena por Hurto o Robo</t>
  </si>
  <si>
    <t>Antecedentes por Posesión de Droga</t>
  </si>
  <si>
    <t>Antecedentes por Falsificación</t>
  </si>
  <si>
    <t>Antecedentes de Tráfico de Armas</t>
  </si>
  <si>
    <t>Delito contra la vida silvestre en perjucio del estado panameño</t>
  </si>
  <si>
    <t>Tráfico Internacional de Drogas</t>
  </si>
  <si>
    <t>Antecedentes por Crimen Organizado</t>
  </si>
  <si>
    <t>Antecedentes por Lesiones Personales</t>
  </si>
  <si>
    <t>Cumplimimiento de Pena por Delito Doloso</t>
  </si>
  <si>
    <t>Delito de Agresión y Violencia</t>
  </si>
  <si>
    <t>Antecedentes de Tráfico de Persona</t>
  </si>
  <si>
    <t>Antecedentes por Daño a la Propiedad</t>
  </si>
  <si>
    <t>Antecedentes por Violencia de Género</t>
  </si>
  <si>
    <t>Cumplió Pena por Homicidio</t>
  </si>
  <si>
    <t>Delito de Homicidio</t>
  </si>
  <si>
    <t>Impedimento de entrada por haber sido deportado</t>
  </si>
  <si>
    <t>Ingreso Nuevamente y habia solicitado Retorno Voluntario</t>
  </si>
  <si>
    <t>Antecedentes por Blanqueo de Capitales</t>
  </si>
  <si>
    <t>Antecedentes por Terrorismo</t>
  </si>
  <si>
    <t>Cumplimimiento de Pena</t>
  </si>
  <si>
    <t>Cumplió Pena por Tráfico Ilícito</t>
  </si>
  <si>
    <t>Delito de Estafa</t>
  </si>
  <si>
    <t>Tráfico Ilicito de Migrantes</t>
  </si>
  <si>
    <t>Cuadro No.004  DEPORTADOS Y EXPULSADOS POR TIPO SEGÚN PAÍS: AÑO 2024</t>
  </si>
  <si>
    <t>Tipo y País</t>
  </si>
  <si>
    <t>DEPORTADOS</t>
  </si>
  <si>
    <t>Colombia</t>
  </si>
  <si>
    <t>Ecuador</t>
  </si>
  <si>
    <t>India</t>
  </si>
  <si>
    <t>Venezuela</t>
  </si>
  <si>
    <t>Vietnam</t>
  </si>
  <si>
    <t>Nicaragua</t>
  </si>
  <si>
    <t>México</t>
  </si>
  <si>
    <t>Irán</t>
  </si>
  <si>
    <t>Rep. Dominicana</t>
  </si>
  <si>
    <t>Cuba</t>
  </si>
  <si>
    <t>Honduras</t>
  </si>
  <si>
    <t>Brasil</t>
  </si>
  <si>
    <t>Estados Unidos</t>
  </si>
  <si>
    <t>Canadá</t>
  </si>
  <si>
    <t>China</t>
  </si>
  <si>
    <t>Costa Rica</t>
  </si>
  <si>
    <t>El Salvador</t>
  </si>
  <si>
    <t>Perú</t>
  </si>
  <si>
    <t>Bolivia</t>
  </si>
  <si>
    <t>Curazao</t>
  </si>
  <si>
    <t>Jamaica</t>
  </si>
  <si>
    <t>Rusia</t>
  </si>
  <si>
    <t>Uruguay</t>
  </si>
  <si>
    <t>EXPULSADOS</t>
  </si>
  <si>
    <t>Afganistán</t>
  </si>
  <si>
    <t>Guatemala</t>
  </si>
  <si>
    <t>Argentina</t>
  </si>
  <si>
    <t>Ghana</t>
  </si>
  <si>
    <t>Pakistán</t>
  </si>
  <si>
    <t>Sudáfrica</t>
  </si>
  <si>
    <t>Turquía</t>
  </si>
  <si>
    <t>Yemen</t>
  </si>
  <si>
    <t>Cuadro No.001  DEPORTACIONES Y EXPULSIONES: AÑO 2023</t>
  </si>
  <si>
    <t>Cifras actualizadas al 31 de diciembre de 2023.</t>
  </si>
  <si>
    <t>Cuadro No.002  DEPORTACIONES Y EXPULSIONES POR SEXO: AÑO 2023</t>
  </si>
  <si>
    <t>Cuadro No.003  DEPORTADOS Y EXPULSADOS POR CAUSAL: AÑO 2023</t>
  </si>
  <si>
    <t>Cumplimiento de Pena</t>
  </si>
  <si>
    <t>Incurrir en Conducta Contra la Moral y el Orden Público</t>
  </si>
  <si>
    <t>Delito de Tentativa de Hurto Agravado</t>
  </si>
  <si>
    <t>Haber Sido Condenado y Cumplió Pena por Delito Doloso</t>
  </si>
  <si>
    <t>Libertad Vigilada</t>
  </si>
  <si>
    <t>Ser una Amenaza para la Seguridad Colectiva, La Salubridad y el Orden Público</t>
  </si>
  <si>
    <t>Cuadro No.004  DEPORTADOS Y EXPULSADOS POR PAÍS: AÑO 2023</t>
  </si>
  <si>
    <t xml:space="preserve">Arabia Saudita </t>
  </si>
  <si>
    <t>Otros Países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</si>
</sst>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€_-;\-* #,##0\ _€_-;_-* &quot;-&quot;\ _€_-;_-@_-"/>
    <numFmt numFmtId="164" formatCode="_-* #,##0_-;\-* #,##0_-;_-* &quot;-&quot;_-;_-@_-"/>
    <numFmt numFmtId="165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39997558519241921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59999389629810485"/>
      </left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79998168889431442"/>
      </bottom>
      <diagonal/>
    </border>
  </borders>
  <cellStyleXfs count="2">
    <xf numFmtId="0" fontId="0" fillId="0" borderId="0"/>
    <xf numFmtId="0" fontId="2" fillId="0" borderId="0"/>
  </cellStyleXfs>
  <cellXfs count="86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165" fontId="4" fillId="0" borderId="7" xfId="1" applyNumberFormat="1" applyFont="1" applyBorder="1" applyAlignment="1">
      <alignment vertical="center"/>
    </xf>
    <xf numFmtId="165" fontId="4" fillId="0" borderId="0" xfId="1" applyNumberFormat="1" applyFont="1" applyAlignment="1">
      <alignment vertical="center"/>
    </xf>
    <xf numFmtId="165" fontId="4" fillId="0" borderId="8" xfId="1" applyNumberFormat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165" fontId="4" fillId="0" borderId="9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165" fontId="3" fillId="0" borderId="9" xfId="1" applyNumberFormat="1" applyFont="1" applyBorder="1" applyAlignment="1">
      <alignment vertical="center"/>
    </xf>
    <xf numFmtId="165" fontId="3" fillId="0" borderId="10" xfId="1" applyNumberFormat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6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4" fillId="3" borderId="8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164" fontId="4" fillId="0" borderId="9" xfId="1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4" fillId="0" borderId="8" xfId="1" applyNumberFormat="1" applyFont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164" fontId="3" fillId="0" borderId="0" xfId="1" applyNumberFormat="1" applyFont="1" applyAlignment="1">
      <alignment vertical="center"/>
    </xf>
    <xf numFmtId="164" fontId="3" fillId="0" borderId="11" xfId="1" applyNumberFormat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164" fontId="3" fillId="0" borderId="1" xfId="1" applyNumberFormat="1" applyFont="1" applyBorder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1" fontId="7" fillId="0" borderId="0" xfId="1" applyNumberFormat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0" xfId="1" applyFont="1" applyBorder="1" applyAlignment="1">
      <alignment vertical="center"/>
    </xf>
    <xf numFmtId="41" fontId="2" fillId="0" borderId="0" xfId="1" applyNumberFormat="1" applyAlignment="1">
      <alignment vertical="center"/>
    </xf>
    <xf numFmtId="0" fontId="2" fillId="0" borderId="0" xfId="1" applyAlignment="1">
      <alignment horizontal="left" vertical="center"/>
    </xf>
    <xf numFmtId="0" fontId="4" fillId="0" borderId="14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center" vertical="center" wrapText="1"/>
    </xf>
    <xf numFmtId="164" fontId="4" fillId="0" borderId="12" xfId="1" applyNumberFormat="1" applyFont="1" applyBorder="1" applyAlignment="1">
      <alignment horizontal="center" vertical="center" wrapText="1"/>
    </xf>
    <xf numFmtId="41" fontId="4" fillId="0" borderId="0" xfId="1" applyNumberFormat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4" fillId="0" borderId="7" xfId="1" applyNumberFormat="1" applyFont="1" applyBorder="1" applyAlignment="1">
      <alignment vertical="center"/>
    </xf>
    <xf numFmtId="164" fontId="4" fillId="0" borderId="10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4" fillId="0" borderId="15" xfId="1" applyNumberFormat="1" applyFont="1" applyBorder="1" applyAlignment="1">
      <alignment vertical="center"/>
    </xf>
    <xf numFmtId="164" fontId="4" fillId="0" borderId="16" xfId="1" applyNumberFormat="1" applyFont="1" applyBorder="1" applyAlignment="1">
      <alignment vertical="center"/>
    </xf>
    <xf numFmtId="0" fontId="3" fillId="0" borderId="13" xfId="1" applyFont="1" applyBorder="1" applyAlignment="1">
      <alignment horizontal="left" vertical="center"/>
    </xf>
    <xf numFmtId="41" fontId="3" fillId="0" borderId="11" xfId="1" applyNumberFormat="1" applyFont="1" applyBorder="1" applyAlignment="1">
      <alignment vertical="center"/>
    </xf>
    <xf numFmtId="41" fontId="3" fillId="0" borderId="13" xfId="1" applyNumberFormat="1" applyFont="1" applyBorder="1" applyAlignment="1">
      <alignment vertical="center"/>
    </xf>
    <xf numFmtId="41" fontId="3" fillId="0" borderId="14" xfId="1" applyNumberFormat="1" applyFont="1" applyBorder="1" applyAlignment="1">
      <alignment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center" vertical="center"/>
    </xf>
    <xf numFmtId="0" fontId="4" fillId="5" borderId="3" xfId="1" applyFont="1" applyFill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165" fontId="4" fillId="0" borderId="10" xfId="1" applyNumberFormat="1" applyFont="1" applyBorder="1" applyAlignment="1">
      <alignment vertical="center"/>
    </xf>
    <xf numFmtId="165" fontId="4" fillId="0" borderId="17" xfId="1" applyNumberFormat="1" applyFont="1" applyBorder="1" applyAlignment="1">
      <alignment vertical="center"/>
    </xf>
    <xf numFmtId="0" fontId="4" fillId="5" borderId="8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164" fontId="7" fillId="0" borderId="8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164" fontId="2" fillId="0" borderId="0" xfId="1" applyNumberFormat="1" applyAlignment="1">
      <alignment vertical="center"/>
    </xf>
    <xf numFmtId="0" fontId="4" fillId="5" borderId="1" xfId="1" applyFont="1" applyFill="1" applyBorder="1" applyAlignment="1">
      <alignment horizontal="center" vertical="center" wrapText="1"/>
    </xf>
    <xf numFmtId="164" fontId="3" fillId="0" borderId="17" xfId="1" applyNumberFormat="1" applyFont="1" applyBorder="1" applyAlignment="1">
      <alignment vertical="center"/>
    </xf>
    <xf numFmtId="41" fontId="3" fillId="0" borderId="18" xfId="1" applyNumberFormat="1" applyFont="1" applyBorder="1" applyAlignment="1">
      <alignment vertical="center"/>
    </xf>
    <xf numFmtId="0" fontId="1" fillId="4" borderId="0" xfId="1" applyFont="1" applyFill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" fillId="2" borderId="0" xfId="1" applyFont="1" applyFill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000" b="1" i="0" baseline="0">
                <a:solidFill>
                  <a:sysClr val="windowText" lastClr="000000"/>
                </a:solidFill>
                <a:effectLst/>
              </a:rPr>
              <a:t>Gráfico No.003   PORCENTAJE DE DEPORTACIONES Y EXPULSIONES POR SEXO: AÑO 2023</a:t>
            </a:r>
            <a:endParaRPr lang="es-PA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1454660225800178"/>
          <c:y val="2.25948971114195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4716437816487782"/>
          <c:y val="0.16750043060213377"/>
          <c:w val="0.44901747048175678"/>
          <c:h val="0.75853700392101242"/>
        </c:manualLayout>
      </c:layout>
      <c:pieChart>
        <c:varyColors val="1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>
              <a:outerShdw blurRad="76200" dist="38100" dir="2700000" sx="102000" sy="102000" algn="tl" rotWithShape="0">
                <a:prstClr val="black">
                  <a:alpha val="42000"/>
                </a:prstClr>
              </a:outerShdw>
            </a:effectLst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C8-4396-94F2-34EDC04DE310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C8-4396-94F2-34EDC04DE310}"/>
              </c:ext>
            </c:extLst>
          </c:dPt>
          <c:dLbls>
            <c:dLbl>
              <c:idx val="0"/>
              <c:layout>
                <c:manualLayout>
                  <c:x val="8.0977390369512667E-2"/>
                  <c:y val="0.275084157387612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3C8-4396-94F2-34EDC04DE31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9136143209445245E-2"/>
                  <c:y val="-0.1471690442658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3C8-4396-94F2-34EDC04DE31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'DEPORTADOS Y EXPULSADO 2023'!$A$39:$A$40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'DEPORTADOS Y EXPULSADO 2023'!$B$39:$B$40</c:f>
              <c:numCache>
                <c:formatCode>_-* #,##0_-;\-* #,##0_-;_-* "-"_-;_-@_-</c:formatCode>
                <c:ptCount val="2"/>
                <c:pt idx="0">
                  <c:v>617</c:v>
                </c:pt>
                <c:pt idx="1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3C8-4396-94F2-34EDC04DE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000" b="1" i="0" baseline="0">
                <a:solidFill>
                  <a:sysClr val="windowText" lastClr="000000"/>
                </a:solidFill>
                <a:effectLst/>
              </a:rPr>
              <a:t>Gráfico No.001   DEPORTACIONES Y EXPULSIONES POR MES: AÑO 2023</a:t>
            </a:r>
            <a:endParaRPr lang="es-PA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1149776386298214"/>
          <c:y val="1.182088602561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75076548724301E-2"/>
          <c:y val="0.188184435708493"/>
          <c:w val="0.91121948335659508"/>
          <c:h val="0.68336854018631921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rgbClr val="002060"/>
              </a:solidFill>
              <a:round/>
            </a:ln>
            <a:effectLst>
              <a:outerShdw blurRad="88900" dist="38100" dir="2700000" sx="102000" sy="102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>
                <a:outerShdw blurRad="88900" dist="38100" dir="2700000" sx="102000" sy="102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strRef>
              <c:f>'DEPORTADOS Y EXPULSADO 2023'!$C$7:$N$7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'DEPORTADOS Y EXPULSADO 2023'!$C$8:$N$8</c:f>
              <c:numCache>
                <c:formatCode>_(* #,##0_);_(* \(#,##0\);_(* "-"_);_(@_)</c:formatCode>
                <c:ptCount val="12"/>
                <c:pt idx="0">
                  <c:v>17</c:v>
                </c:pt>
                <c:pt idx="1">
                  <c:v>26</c:v>
                </c:pt>
                <c:pt idx="2">
                  <c:v>28</c:v>
                </c:pt>
                <c:pt idx="3">
                  <c:v>32</c:v>
                </c:pt>
                <c:pt idx="4">
                  <c:v>48</c:v>
                </c:pt>
                <c:pt idx="5">
                  <c:v>99</c:v>
                </c:pt>
                <c:pt idx="6">
                  <c:v>73</c:v>
                </c:pt>
                <c:pt idx="7">
                  <c:v>96</c:v>
                </c:pt>
                <c:pt idx="8">
                  <c:v>64</c:v>
                </c:pt>
                <c:pt idx="9">
                  <c:v>63</c:v>
                </c:pt>
                <c:pt idx="10">
                  <c:v>91</c:v>
                </c:pt>
                <c:pt idx="11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28-4FA7-85C8-43DCDC9D4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77973024"/>
        <c:axId val="-777972480"/>
      </c:lineChart>
      <c:catAx>
        <c:axId val="-7779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777972480"/>
        <c:crosses val="autoZero"/>
        <c:auto val="1"/>
        <c:lblAlgn val="ctr"/>
        <c:lblOffset val="100"/>
        <c:noMultiLvlLbl val="0"/>
      </c:catAx>
      <c:valAx>
        <c:axId val="-77797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1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7779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000" b="1" i="0" baseline="0">
                <a:solidFill>
                  <a:sysClr val="windowText" lastClr="000000"/>
                </a:solidFill>
                <a:effectLst/>
              </a:rPr>
              <a:t>Gráfico No.002   PORCENTAJE DE DEPORTACIONES Y EXPULSIONES: AÑO 2023</a:t>
            </a:r>
            <a:endParaRPr lang="es-PA" sz="10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329953504048883"/>
          <c:y val="1.3719324715217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848589464169609"/>
          <c:y val="0.22345633907937099"/>
          <c:w val="0.58627086729791844"/>
          <c:h val="0.68581644103707162"/>
        </c:manualLayout>
      </c:layout>
      <c:pieChart>
        <c:varyColors val="1"/>
        <c:ser>
          <c:idx val="0"/>
          <c:order val="0"/>
          <c:spPr>
            <a:ln>
              <a:noFill/>
            </a:ln>
            <a:effectLst>
              <a:outerShdw blurRad="101600" dist="38100" dir="2700000" sx="102000" sy="102000" algn="tl" rotWithShape="0">
                <a:prstClr val="black">
                  <a:alpha val="42000"/>
                </a:prstClr>
              </a:outerShdw>
            </a:effectLst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noFill/>
              </a:ln>
              <a:effectLst>
                <a:outerShdw blurRad="1016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3E8-4B66-A840-D585617EC89D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noFill/>
              </a:ln>
              <a:effectLst>
                <a:outerShdw blurRad="1016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3E8-4B66-A840-D585617EC89D}"/>
              </c:ext>
            </c:extLst>
          </c:dPt>
          <c:dLbls>
            <c:dLbl>
              <c:idx val="0"/>
              <c:layout>
                <c:manualLayout>
                  <c:x val="0.20917762574307064"/>
                  <c:y val="9.20877371353809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3E8-4B66-A840-D585617EC89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9855078000503448"/>
                  <c:y val="-9.52182788325886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3E8-4B66-A840-D585617EC89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'DEPORTADOS Y EXPULSADO 2023'!$A$9:$A$10</c:f>
              <c:strCache>
                <c:ptCount val="2"/>
                <c:pt idx="0">
                  <c:v>Deportados</c:v>
                </c:pt>
                <c:pt idx="1">
                  <c:v>Expulsados</c:v>
                </c:pt>
              </c:strCache>
            </c:strRef>
          </c:cat>
          <c:val>
            <c:numRef>
              <c:f>'DEPORTADOS Y EXPULSADO 2023'!$B$9:$B$10</c:f>
              <c:numCache>
                <c:formatCode>_(* #,##0_);_(* \(#,##0\);_(* "-"_);_(@_)</c:formatCode>
                <c:ptCount val="2"/>
                <c:pt idx="0">
                  <c:v>528</c:v>
                </c:pt>
                <c:pt idx="1">
                  <c:v>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3E8-4B66-A840-D585617EC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5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PA" sz="1100" b="1" i="0" baseline="0">
                <a:solidFill>
                  <a:schemeClr val="bg1"/>
                </a:solidFill>
                <a:effectLst/>
              </a:rPr>
              <a:t>Gráfico No.003   PORCENTAJE DE DEPORTACIONES Y EXPULSIONES POR SEXO: AÑO 2024</a:t>
            </a:r>
            <a:endParaRPr lang="es-PA" sz="1100">
              <a:solidFill>
                <a:schemeClr val="bg1"/>
              </a:solidFill>
              <a:effectLst/>
            </a:endParaRPr>
          </a:p>
        </c:rich>
      </c:tx>
      <c:layout>
        <c:manualLayout>
          <c:xMode val="edge"/>
          <c:yMode val="edge"/>
          <c:x val="0.15948875093944076"/>
          <c:y val="2.0372434079519067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134079588333339"/>
          <c:y val="0.13675553340088872"/>
          <c:w val="0.42259364503680047"/>
          <c:h val="0.73740709255665671"/>
        </c:manualLayout>
      </c:layout>
      <c:pieChart>
        <c:varyColors val="1"/>
        <c:ser>
          <c:idx val="0"/>
          <c:order val="0"/>
          <c:spPr>
            <a:solidFill>
              <a:schemeClr val="tx2">
                <a:lumMod val="75000"/>
              </a:schemeClr>
            </a:solidFill>
            <a:ln>
              <a:noFill/>
            </a:ln>
            <a:effectLst>
              <a:outerShdw blurRad="76200" dist="38100" dir="2700000" sx="102000" sy="102000" algn="tl" rotWithShape="0">
                <a:prstClr val="black">
                  <a:alpha val="42000"/>
                </a:prstClr>
              </a:outerShdw>
            </a:effectLst>
          </c:spPr>
          <c:dPt>
            <c:idx val="0"/>
            <c:bubble3D val="0"/>
            <c:spPr>
              <a:solidFill>
                <a:srgbClr val="FFC000"/>
              </a:solidFill>
              <a:ln w="19050"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2-4B51-8018-006FE28B7AF5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2-4B51-8018-006FE28B7AF5}"/>
              </c:ext>
            </c:extLst>
          </c:dPt>
          <c:dLbls>
            <c:dLbl>
              <c:idx val="0"/>
              <c:layout>
                <c:manualLayout>
                  <c:x val="0.17172634679796847"/>
                  <c:y val="4.26201589489260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2-4B51-8018-006FE28B7A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005339569571681"/>
                  <c:y val="-2.79996867436154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982-4B51-8018-006FE28B7AF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'DEPORTADO Y EXPULSADO 2024'!$A$42:$A$43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'DEPORTADO Y EXPULSADO 2024'!$B$42:$B$43</c:f>
              <c:numCache>
                <c:formatCode>_-* #,##0_-;\-* #,##0_-;_-* "-"_-;_-@_-</c:formatCode>
                <c:ptCount val="2"/>
                <c:pt idx="0">
                  <c:v>1933</c:v>
                </c:pt>
                <c:pt idx="1">
                  <c:v>237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982-4B51-8018-006FE28B7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PA" sz="1100" b="1" i="0" baseline="0">
                <a:solidFill>
                  <a:schemeClr val="bg1"/>
                </a:solidFill>
                <a:effectLst/>
              </a:rPr>
              <a:t>Gráfico No.002   PORCENTAJE DE DEPORTACIONES Y EXPULSIONES: AÑO 2024</a:t>
            </a:r>
            <a:endParaRPr lang="es-PA" sz="1100">
              <a:solidFill>
                <a:schemeClr val="bg1"/>
              </a:solidFill>
              <a:effectLst/>
            </a:endParaRPr>
          </a:p>
        </c:rich>
      </c:tx>
      <c:layout>
        <c:manualLayout>
          <c:xMode val="edge"/>
          <c:yMode val="edge"/>
          <c:x val="0.18759036371388371"/>
          <c:y val="1.0139901726632736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2052769823024174"/>
          <c:y val="0.18434486206836295"/>
          <c:w val="0.54804582682811132"/>
          <c:h val="0.7466664900444242"/>
        </c:manualLayout>
      </c:layout>
      <c:pieChart>
        <c:varyColors val="1"/>
        <c:ser>
          <c:idx val="0"/>
          <c:order val="0"/>
          <c:spPr>
            <a:ln>
              <a:noFill/>
            </a:ln>
            <a:effectLst>
              <a:outerShdw blurRad="101600" dist="38100" dir="2700000" sx="102000" sy="102000" algn="tl" rotWithShape="0">
                <a:prstClr val="black">
                  <a:alpha val="42000"/>
                </a:prstClr>
              </a:outerShdw>
            </a:effectLst>
          </c:spPr>
          <c:dPt>
            <c:idx val="0"/>
            <c:bubble3D val="0"/>
            <c:spPr>
              <a:solidFill>
                <a:srgbClr val="FFC000"/>
              </a:solidFill>
              <a:ln w="19050">
                <a:noFill/>
              </a:ln>
              <a:effectLst>
                <a:outerShdw blurRad="1016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6C1-433F-83B5-31DD8481456B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noFill/>
              </a:ln>
              <a:effectLst>
                <a:outerShdw blurRad="1016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6C1-433F-83B5-31DD8481456B}"/>
              </c:ext>
            </c:extLst>
          </c:dPt>
          <c:dLbls>
            <c:dLbl>
              <c:idx val="0"/>
              <c:layout>
                <c:manualLayout>
                  <c:x val="0.22351819884293286"/>
                  <c:y val="0.104443778039955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6C1-433F-83B5-31DD848145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530094313727599"/>
                  <c:y val="-5.35530155648677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6C1-433F-83B5-31DD848145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'DEPORTADO Y EXPULSADO 2024'!$A$12:$A$13</c:f>
              <c:strCache>
                <c:ptCount val="2"/>
                <c:pt idx="0">
                  <c:v>Deportados</c:v>
                </c:pt>
                <c:pt idx="1">
                  <c:v>Expulsados</c:v>
                </c:pt>
              </c:strCache>
            </c:strRef>
          </c:cat>
          <c:val>
            <c:numRef>
              <c:f>'DEPORTADO Y EXPULSADO 2024'!$B$12:$B$13</c:f>
              <c:numCache>
                <c:formatCode>_(* #,##0_);_(* \(#,##0\);_(* "-"_);_(@_)</c:formatCode>
                <c:ptCount val="2"/>
                <c:pt idx="0">
                  <c:v>1843</c:v>
                </c:pt>
                <c:pt idx="1">
                  <c:v>327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6C1-433F-83B5-31DD84814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3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PA" sz="1100" b="1" i="0" baseline="0">
                <a:solidFill>
                  <a:schemeClr val="bg1"/>
                </a:solidFill>
                <a:effectLst/>
              </a:rPr>
              <a:t>Gráfico No.001   DEPORTACIONES Y EXPULSIONES POR MES: AÑO 2024</a:t>
            </a:r>
            <a:endParaRPr lang="es-PA" sz="1100">
              <a:solidFill>
                <a:schemeClr val="bg1"/>
              </a:solidFill>
              <a:effectLst/>
            </a:endParaRPr>
          </a:p>
        </c:rich>
      </c:tx>
      <c:layout>
        <c:manualLayout>
          <c:xMode val="edge"/>
          <c:yMode val="edge"/>
          <c:x val="0.11370120614075389"/>
          <c:y val="1.510778745902288E-2"/>
        </c:manualLayout>
      </c:layout>
      <c:overlay val="0"/>
      <c:spPr>
        <a:solidFill>
          <a:schemeClr val="tx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1.3573703070079497E-2"/>
          <c:y val="0.16708715941055022"/>
          <c:w val="0.96606574232480125"/>
          <c:h val="0.745227528886616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ln>
              <a:noFill/>
            </a:ln>
            <a:effectLst>
              <a:outerShdw blurRad="76200" dist="38100" dir="2700000" sx="102000" sy="102000" algn="tl" rotWithShape="0">
                <a:prstClr val="black">
                  <a:alpha val="42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0D3-470E-8E92-15F29404B8D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0D3-470E-8E92-15F29404B8D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0D3-470E-8E92-15F29404B8D2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0D3-470E-8E92-15F29404B8D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0D3-470E-8E92-15F29404B8D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0D3-470E-8E92-15F29404B8D2}"/>
              </c:ext>
            </c:extLst>
          </c:dPt>
          <c:dPt>
            <c:idx val="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0D3-470E-8E92-15F29404B8D2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0D3-470E-8E92-15F29404B8D2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0D3-470E-8E92-15F29404B8D2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0D3-470E-8E92-15F29404B8D2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0D3-470E-8E92-15F29404B8D2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76200" dist="38100" dir="2700000" sx="102000" sy="102000" algn="tl" rotWithShape="0">
                  <a:prstClr val="black">
                    <a:alpha val="42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0D3-470E-8E92-15F29404B8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'DEPORTADO Y EXPULSADO 2024'!$C$10:$N$10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'DEPORTADO Y EXPULSADO 2024'!$C$11:$N$11</c:f>
              <c:numCache>
                <c:formatCode>_(* #,##0_);_(* \(#,##0\);_(* "-"_);_(@_)</c:formatCode>
                <c:ptCount val="12"/>
                <c:pt idx="0">
                  <c:v>83</c:v>
                </c:pt>
                <c:pt idx="1">
                  <c:v>40</c:v>
                </c:pt>
                <c:pt idx="2">
                  <c:v>61</c:v>
                </c:pt>
                <c:pt idx="3">
                  <c:v>97</c:v>
                </c:pt>
                <c:pt idx="4">
                  <c:v>125</c:v>
                </c:pt>
                <c:pt idx="5">
                  <c:v>25</c:v>
                </c:pt>
                <c:pt idx="6">
                  <c:v>60</c:v>
                </c:pt>
                <c:pt idx="7">
                  <c:v>167</c:v>
                </c:pt>
                <c:pt idx="8">
                  <c:v>400</c:v>
                </c:pt>
                <c:pt idx="9">
                  <c:v>472</c:v>
                </c:pt>
                <c:pt idx="10">
                  <c:v>408</c:v>
                </c:pt>
                <c:pt idx="11">
                  <c:v>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10D3-470E-8E92-15F29404B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98701568"/>
        <c:axId val="-702017520"/>
      </c:barChart>
      <c:catAx>
        <c:axId val="-69870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702017520"/>
        <c:crosses val="autoZero"/>
        <c:auto val="1"/>
        <c:lblAlgn val="ctr"/>
        <c:lblOffset val="100"/>
        <c:noMultiLvlLbl val="0"/>
      </c:catAx>
      <c:valAx>
        <c:axId val="-7020175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-69870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121</xdr:row>
      <xdr:rowOff>163279</xdr:rowOff>
    </xdr:from>
    <xdr:to>
      <xdr:col>13</xdr:col>
      <xdr:colOff>557893</xdr:colOff>
      <xdr:row>125</xdr:row>
      <xdr:rowOff>149670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xmlns="" id="{82D865A5-5084-4234-9DE0-5BF1E1658A6F}"/>
            </a:ext>
          </a:extLst>
        </xdr:cNvPr>
        <xdr:cNvSpPr/>
      </xdr:nvSpPr>
      <xdr:spPr>
        <a:xfrm>
          <a:off x="13607" y="27595279"/>
          <a:ext cx="9050111" cy="748391"/>
        </a:xfrm>
        <a:prstGeom prst="rect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A" sz="1100"/>
        </a:p>
      </xdr:txBody>
    </xdr:sp>
    <xdr:clientData/>
  </xdr:twoCellAnchor>
  <xdr:twoCellAnchor>
    <xdr:from>
      <xdr:col>1</xdr:col>
      <xdr:colOff>328083</xdr:colOff>
      <xdr:row>42</xdr:row>
      <xdr:rowOff>148167</xdr:rowOff>
    </xdr:from>
    <xdr:to>
      <xdr:col>10</xdr:col>
      <xdr:colOff>264583</xdr:colOff>
      <xdr:row>60</xdr:row>
      <xdr:rowOff>137584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7D543F28-5F70-4CBF-B064-C4A2CE520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52917</xdr:colOff>
      <xdr:row>14</xdr:row>
      <xdr:rowOff>158752</xdr:rowOff>
    </xdr:from>
    <xdr:to>
      <xdr:col>7</xdr:col>
      <xdr:colOff>243418</xdr:colOff>
      <xdr:row>29</xdr:row>
      <xdr:rowOff>10584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226E5707-7D9B-4076-B2E6-32C7898B85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148168</xdr:colOff>
      <xdr:row>14</xdr:row>
      <xdr:rowOff>127000</xdr:rowOff>
    </xdr:from>
    <xdr:to>
      <xdr:col>13</xdr:col>
      <xdr:colOff>540810</xdr:colOff>
      <xdr:row>29</xdr:row>
      <xdr:rowOff>123975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6FD57F69-B544-468E-978B-AAD9F8C15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52920</xdr:colOff>
      <xdr:row>0</xdr:row>
      <xdr:rowOff>46641</xdr:rowOff>
    </xdr:from>
    <xdr:to>
      <xdr:col>3</xdr:col>
      <xdr:colOff>391583</xdr:colOff>
      <xdr:row>3</xdr:row>
      <xdr:rowOff>2897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xmlns="" id="{B363AF21-9E6A-4949-B1D5-7BB5D3248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45" t="9380" b="14432"/>
        <a:stretch>
          <a:fillRect/>
        </a:stretch>
      </xdr:blipFill>
      <xdr:spPr bwMode="auto">
        <a:xfrm>
          <a:off x="52920" y="46641"/>
          <a:ext cx="3129488" cy="527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1622653</xdr:colOff>
      <xdr:row>46</xdr:row>
      <xdr:rowOff>83342</xdr:rowOff>
    </xdr:from>
    <xdr:to>
      <xdr:col>11</xdr:col>
      <xdr:colOff>416720</xdr:colOff>
      <xdr:row>68</xdr:row>
      <xdr:rowOff>107155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91F1420-7C32-42DD-A72F-511B6EC27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642936</xdr:colOff>
      <xdr:row>17</xdr:row>
      <xdr:rowOff>59531</xdr:rowOff>
    </xdr:from>
    <xdr:to>
      <xdr:col>14</xdr:col>
      <xdr:colOff>47623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17F4F34F-C420-450E-AAFF-2AB302DA0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23812</xdr:rowOff>
    </xdr:from>
    <xdr:to>
      <xdr:col>14</xdr:col>
      <xdr:colOff>23812</xdr:colOff>
      <xdr:row>7</xdr:row>
      <xdr:rowOff>130968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B2C40938-D084-411A-81DD-800915110F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3812"/>
          <a:ext cx="10425112" cy="1364456"/>
        </a:xfrm>
        <a:prstGeom prst="rect">
          <a:avLst/>
        </a:prstGeom>
      </xdr:spPr>
    </xdr:pic>
    <xdr:clientData/>
  </xdr:twoCellAnchor>
  <xdr:twoCellAnchor>
    <xdr:from>
      <xdr:col>0</xdr:col>
      <xdr:colOff>71437</xdr:colOff>
      <xdr:row>17</xdr:row>
      <xdr:rowOff>71438</xdr:rowOff>
    </xdr:from>
    <xdr:to>
      <xdr:col>7</xdr:col>
      <xdr:colOff>35718</xdr:colOff>
      <xdr:row>35</xdr:row>
      <xdr:rowOff>11906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9BAEF977-8016-4363-9589-B75AAB336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aure/Desktop/OTROS/MANIFIESTOS%20VUELOS%20MASIVOS/MANIFIESTO%2017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anish"/>
      <sheetName val="EXPULSADOS"/>
      <sheetName val="LISTS"/>
    </sheetNames>
    <sheetDataSet>
      <sheetData sheetId="0" refreshError="1"/>
      <sheetData sheetId="1" refreshError="1"/>
      <sheetData sheetId="2">
        <row r="2">
          <cell r="D2" t="str">
            <v>Decreto 3, Artículo 68: Retorno Voluntario</v>
          </cell>
        </row>
        <row r="3">
          <cell r="D3" t="str">
            <v>Decreto 3, Artículo 65: Deportación</v>
          </cell>
        </row>
        <row r="4">
          <cell r="D4" t="str">
            <v>Decreto 3, artículo 71: Expulsión</v>
          </cell>
        </row>
        <row r="5">
          <cell r="D5" t="str">
            <v>Decreto 3, artículo 50: Inadmisibilidad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65"/>
  <sheetViews>
    <sheetView showGridLines="0" zoomScale="90" zoomScaleNormal="90" zoomScaleSheetLayoutView="70" workbookViewId="0">
      <selection activeCell="A7" sqref="A7"/>
    </sheetView>
  </sheetViews>
  <sheetFormatPr baseColWidth="10" defaultRowHeight="15" x14ac:dyDescent="0.25"/>
  <cols>
    <col min="1" max="1" width="24.7109375" style="1" customWidth="1"/>
    <col min="2" max="14" width="8.5703125" style="2" customWidth="1"/>
    <col min="15" max="16384" width="11.42578125" style="2"/>
  </cols>
  <sheetData>
    <row r="5" spans="1:14" ht="27.75" customHeight="1" x14ac:dyDescent="0.25">
      <c r="A5" s="80" t="s">
        <v>101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ht="9" customHeight="1" x14ac:dyDescent="0.25"/>
    <row r="7" spans="1:14" s="8" customFormat="1" ht="30" customHeight="1" x14ac:dyDescent="0.25">
      <c r="A7" s="65" t="s">
        <v>1</v>
      </c>
      <c r="B7" s="66" t="s">
        <v>2</v>
      </c>
      <c r="C7" s="67" t="s">
        <v>3</v>
      </c>
      <c r="D7" s="66" t="s">
        <v>4</v>
      </c>
      <c r="E7" s="66" t="s">
        <v>5</v>
      </c>
      <c r="F7" s="68" t="s">
        <v>6</v>
      </c>
      <c r="G7" s="67" t="s">
        <v>7</v>
      </c>
      <c r="H7" s="66" t="s">
        <v>8</v>
      </c>
      <c r="I7" s="67" t="s">
        <v>9</v>
      </c>
      <c r="J7" s="66" t="s">
        <v>10</v>
      </c>
      <c r="K7" s="66" t="s">
        <v>11</v>
      </c>
      <c r="L7" s="67" t="s">
        <v>12</v>
      </c>
      <c r="M7" s="66" t="s">
        <v>13</v>
      </c>
      <c r="N7" s="69" t="s">
        <v>14</v>
      </c>
    </row>
    <row r="8" spans="1:14" ht="30" customHeight="1" x14ac:dyDescent="0.25">
      <c r="A8" s="55" t="s">
        <v>15</v>
      </c>
      <c r="B8" s="14">
        <f>SUM(C8:N8)</f>
        <v>703</v>
      </c>
      <c r="C8" s="11">
        <f t="shared" ref="C8:N8" si="0">SUM(C9:C10)</f>
        <v>17</v>
      </c>
      <c r="D8" s="14">
        <f t="shared" si="0"/>
        <v>26</v>
      </c>
      <c r="E8" s="14">
        <f t="shared" si="0"/>
        <v>28</v>
      </c>
      <c r="F8" s="70">
        <f t="shared" si="0"/>
        <v>32</v>
      </c>
      <c r="G8" s="11">
        <f t="shared" si="0"/>
        <v>48</v>
      </c>
      <c r="H8" s="14">
        <f t="shared" si="0"/>
        <v>99</v>
      </c>
      <c r="I8" s="11">
        <f t="shared" si="0"/>
        <v>73</v>
      </c>
      <c r="J8" s="14">
        <f t="shared" si="0"/>
        <v>96</v>
      </c>
      <c r="K8" s="14">
        <f t="shared" si="0"/>
        <v>64</v>
      </c>
      <c r="L8" s="11">
        <f t="shared" si="0"/>
        <v>63</v>
      </c>
      <c r="M8" s="14">
        <f t="shared" si="0"/>
        <v>91</v>
      </c>
      <c r="N8" s="71">
        <f t="shared" si="0"/>
        <v>66</v>
      </c>
    </row>
    <row r="9" spans="1:14" ht="20.25" customHeight="1" x14ac:dyDescent="0.25">
      <c r="A9" s="13" t="s">
        <v>16</v>
      </c>
      <c r="B9" s="14">
        <f>SUM(C9:N9)</f>
        <v>528</v>
      </c>
      <c r="C9" s="15">
        <v>8</v>
      </c>
      <c r="D9" s="16">
        <v>16</v>
      </c>
      <c r="E9" s="16">
        <v>13</v>
      </c>
      <c r="F9" s="17">
        <v>18</v>
      </c>
      <c r="G9" s="15">
        <v>26</v>
      </c>
      <c r="H9" s="16">
        <v>74</v>
      </c>
      <c r="I9" s="15">
        <v>52</v>
      </c>
      <c r="J9" s="16">
        <v>84</v>
      </c>
      <c r="K9" s="16">
        <v>57</v>
      </c>
      <c r="L9" s="15">
        <v>48</v>
      </c>
      <c r="M9" s="16">
        <v>77</v>
      </c>
      <c r="N9" s="15">
        <v>55</v>
      </c>
    </row>
    <row r="10" spans="1:14" ht="20.25" customHeight="1" x14ac:dyDescent="0.25">
      <c r="A10" s="13" t="s">
        <v>17</v>
      </c>
      <c r="B10" s="14">
        <f>SUM(C10:N10)</f>
        <v>175</v>
      </c>
      <c r="C10" s="15">
        <v>9</v>
      </c>
      <c r="D10" s="16">
        <v>10</v>
      </c>
      <c r="E10" s="16">
        <v>15</v>
      </c>
      <c r="F10" s="17">
        <v>14</v>
      </c>
      <c r="G10" s="15">
        <v>22</v>
      </c>
      <c r="H10" s="16">
        <v>25</v>
      </c>
      <c r="I10" s="15">
        <v>21</v>
      </c>
      <c r="J10" s="16">
        <v>12</v>
      </c>
      <c r="K10" s="16">
        <v>7</v>
      </c>
      <c r="L10" s="15">
        <v>15</v>
      </c>
      <c r="M10" s="16">
        <v>14</v>
      </c>
      <c r="N10" s="15">
        <v>11</v>
      </c>
    </row>
    <row r="11" spans="1:14" ht="9" customHeight="1" x14ac:dyDescent="0.25">
      <c r="B11" s="18"/>
      <c r="C11" s="19"/>
      <c r="D11" s="18"/>
      <c r="E11" s="18"/>
      <c r="F11" s="20"/>
      <c r="G11" s="21"/>
      <c r="H11" s="18"/>
      <c r="I11" s="21"/>
      <c r="J11" s="18"/>
      <c r="K11" s="18"/>
      <c r="L11" s="21"/>
      <c r="M11" s="18"/>
      <c r="N11" s="21"/>
    </row>
    <row r="12" spans="1:14" x14ac:dyDescent="0.25">
      <c r="A12" s="22" t="s">
        <v>102</v>
      </c>
      <c r="B12" s="23"/>
      <c r="C12" s="23"/>
      <c r="D12" s="23"/>
      <c r="E12" s="23"/>
      <c r="F12" s="23"/>
    </row>
    <row r="13" spans="1:14" x14ac:dyDescent="0.25">
      <c r="A13" s="25"/>
      <c r="B13" s="23"/>
      <c r="C13" s="23"/>
      <c r="D13" s="23"/>
      <c r="E13" s="23"/>
      <c r="F13" s="23"/>
    </row>
    <row r="14" spans="1:14" x14ac:dyDescent="0.25">
      <c r="A14" s="25"/>
      <c r="B14" s="23"/>
      <c r="C14" s="23"/>
      <c r="D14" s="23"/>
      <c r="E14" s="23"/>
      <c r="F14" s="23"/>
    </row>
    <row r="15" spans="1:14" x14ac:dyDescent="0.25">
      <c r="A15" s="25"/>
      <c r="B15" s="23"/>
      <c r="C15" s="23"/>
      <c r="D15" s="23"/>
      <c r="E15" s="23"/>
      <c r="F15" s="23"/>
    </row>
    <row r="16" spans="1:14" ht="18.75" customHeight="1" x14ac:dyDescent="0.25">
      <c r="A16" s="13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18.75" customHeight="1" x14ac:dyDescent="0.25">
      <c r="A17" s="13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18.75" customHeight="1" x14ac:dyDescent="0.25">
      <c r="A18" s="13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18.75" customHeight="1" x14ac:dyDescent="0.25">
      <c r="A19" s="13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8.75" customHeight="1" x14ac:dyDescent="0.25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18.75" customHeight="1" x14ac:dyDescent="0.25">
      <c r="A21" s="13"/>
      <c r="B21" s="11"/>
      <c r="C21" s="11"/>
      <c r="D21" s="15"/>
      <c r="E21" s="15"/>
      <c r="F21" s="15"/>
      <c r="G21" s="15"/>
      <c r="H21" s="15"/>
      <c r="I21" s="15"/>
    </row>
    <row r="35" spans="1:14" ht="27.75" customHeight="1" x14ac:dyDescent="0.25">
      <c r="A35" s="80" t="s">
        <v>103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</row>
    <row r="36" spans="1:14" x14ac:dyDescent="0.25">
      <c r="A36" s="26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s="8" customFormat="1" ht="30" customHeight="1" x14ac:dyDescent="0.25">
      <c r="A37" s="67" t="s">
        <v>21</v>
      </c>
      <c r="B37" s="66" t="s">
        <v>2</v>
      </c>
      <c r="C37" s="66" t="s">
        <v>3</v>
      </c>
      <c r="D37" s="67" t="s">
        <v>4</v>
      </c>
      <c r="E37" s="66" t="s">
        <v>5</v>
      </c>
      <c r="F37" s="66" t="s">
        <v>6</v>
      </c>
      <c r="G37" s="67" t="s">
        <v>7</v>
      </c>
      <c r="H37" s="66" t="s">
        <v>8</v>
      </c>
      <c r="I37" s="66" t="s">
        <v>9</v>
      </c>
      <c r="J37" s="67" t="s">
        <v>10</v>
      </c>
      <c r="K37" s="66" t="s">
        <v>11</v>
      </c>
      <c r="L37" s="66" t="s">
        <v>12</v>
      </c>
      <c r="M37" s="66" t="s">
        <v>13</v>
      </c>
      <c r="N37" s="72" t="s">
        <v>14</v>
      </c>
    </row>
    <row r="38" spans="1:14" ht="30" customHeight="1" x14ac:dyDescent="0.25">
      <c r="A38" s="28" t="s">
        <v>15</v>
      </c>
      <c r="B38" s="29">
        <f>SUM(C38:N38)</f>
        <v>703</v>
      </c>
      <c r="C38" s="29">
        <f>SUM(C39:C41)</f>
        <v>17</v>
      </c>
      <c r="D38" s="30">
        <f t="shared" ref="D38:N38" si="1">SUM(D39:D41)</f>
        <v>26</v>
      </c>
      <c r="E38" s="29">
        <f t="shared" si="1"/>
        <v>28</v>
      </c>
      <c r="F38" s="29">
        <f t="shared" si="1"/>
        <v>32</v>
      </c>
      <c r="G38" s="30">
        <f>SUM(G39:G41)</f>
        <v>48</v>
      </c>
      <c r="H38" s="29">
        <f t="shared" si="1"/>
        <v>99</v>
      </c>
      <c r="I38" s="29">
        <f t="shared" si="1"/>
        <v>73</v>
      </c>
      <c r="J38" s="30">
        <f t="shared" si="1"/>
        <v>96</v>
      </c>
      <c r="K38" s="29">
        <f t="shared" si="1"/>
        <v>64</v>
      </c>
      <c r="L38" s="29">
        <f t="shared" si="1"/>
        <v>63</v>
      </c>
      <c r="M38" s="29">
        <f t="shared" si="1"/>
        <v>91</v>
      </c>
      <c r="N38" s="31">
        <f t="shared" si="1"/>
        <v>66</v>
      </c>
    </row>
    <row r="39" spans="1:14" ht="20.25" customHeight="1" x14ac:dyDescent="0.25">
      <c r="A39" s="13" t="s">
        <v>22</v>
      </c>
      <c r="B39" s="29">
        <f>SUM(C39:N39)</f>
        <v>617</v>
      </c>
      <c r="C39" s="32">
        <v>15</v>
      </c>
      <c r="D39" s="33">
        <v>20</v>
      </c>
      <c r="E39" s="32">
        <v>26</v>
      </c>
      <c r="F39" s="32">
        <v>25</v>
      </c>
      <c r="G39" s="33">
        <v>41</v>
      </c>
      <c r="H39" s="32">
        <v>88</v>
      </c>
      <c r="I39" s="32">
        <v>67</v>
      </c>
      <c r="J39" s="33">
        <v>79</v>
      </c>
      <c r="K39" s="32">
        <v>60</v>
      </c>
      <c r="L39" s="32">
        <v>53</v>
      </c>
      <c r="M39" s="32">
        <v>81</v>
      </c>
      <c r="N39" s="33">
        <v>62</v>
      </c>
    </row>
    <row r="40" spans="1:14" ht="20.25" customHeight="1" x14ac:dyDescent="0.25">
      <c r="A40" s="13" t="s">
        <v>23</v>
      </c>
      <c r="B40" s="29">
        <f>SUM(C40:N40)</f>
        <v>86</v>
      </c>
      <c r="C40" s="32">
        <v>2</v>
      </c>
      <c r="D40" s="33">
        <v>6</v>
      </c>
      <c r="E40" s="32">
        <v>2</v>
      </c>
      <c r="F40" s="32">
        <v>7</v>
      </c>
      <c r="G40" s="33">
        <v>7</v>
      </c>
      <c r="H40" s="32">
        <v>11</v>
      </c>
      <c r="I40" s="32">
        <v>6</v>
      </c>
      <c r="J40" s="33">
        <v>17</v>
      </c>
      <c r="K40" s="32">
        <v>4</v>
      </c>
      <c r="L40" s="32">
        <v>10</v>
      </c>
      <c r="M40" s="32">
        <v>10</v>
      </c>
      <c r="N40" s="33">
        <v>4</v>
      </c>
    </row>
    <row r="41" spans="1:14" x14ac:dyDescent="0.25">
      <c r="B41" s="34"/>
      <c r="C41" s="34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3"/>
    </row>
    <row r="42" spans="1:14" x14ac:dyDescent="0.25">
      <c r="A42" s="35"/>
      <c r="B42" s="33"/>
      <c r="C42" s="33"/>
      <c r="D42" s="36"/>
      <c r="E42" s="33"/>
      <c r="F42" s="33"/>
      <c r="G42" s="33"/>
      <c r="H42" s="33"/>
      <c r="I42" s="33"/>
      <c r="J42" s="33"/>
      <c r="K42" s="33"/>
      <c r="L42" s="33"/>
      <c r="M42" s="36"/>
      <c r="N42" s="36"/>
    </row>
    <row r="43" spans="1:14" x14ac:dyDescent="0.2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</row>
    <row r="44" spans="1:14" x14ac:dyDescent="0.25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4" x14ac:dyDescent="0.2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</row>
    <row r="46" spans="1:14" x14ac:dyDescent="0.2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1:14" x14ac:dyDescent="0.25">
      <c r="A47" s="25"/>
      <c r="B47" s="23"/>
      <c r="C47" s="23"/>
      <c r="D47" s="23"/>
      <c r="E47" s="23"/>
      <c r="F47" s="23"/>
    </row>
    <row r="48" spans="1:14" x14ac:dyDescent="0.25">
      <c r="A48" s="25"/>
      <c r="B48" s="23"/>
      <c r="C48" s="23"/>
      <c r="D48" s="23"/>
      <c r="E48" s="23"/>
      <c r="F48" s="23"/>
    </row>
    <row r="49" spans="1:14" x14ac:dyDescent="0.25">
      <c r="A49" s="25"/>
      <c r="B49" s="23"/>
      <c r="C49" s="23"/>
      <c r="D49" s="23"/>
      <c r="E49" s="23"/>
      <c r="F49" s="23"/>
    </row>
    <row r="50" spans="1:14" x14ac:dyDescent="0.25">
      <c r="E50" s="15"/>
    </row>
    <row r="51" spans="1:14" x14ac:dyDescent="0.25">
      <c r="D51" s="15"/>
      <c r="F51" s="15"/>
    </row>
    <row r="63" spans="1:14" ht="32.25" customHeight="1" x14ac:dyDescent="0.25">
      <c r="A63" s="80" t="s">
        <v>104</v>
      </c>
      <c r="B63" s="80"/>
      <c r="C63" s="80"/>
      <c r="D63" s="80"/>
      <c r="E63" s="80"/>
      <c r="F63" s="80"/>
      <c r="G63" s="80"/>
      <c r="H63" s="80"/>
      <c r="I63" s="37"/>
      <c r="J63" s="37"/>
      <c r="K63" s="37"/>
      <c r="L63" s="37"/>
      <c r="M63" s="37"/>
      <c r="N63" s="37"/>
    </row>
    <row r="64" spans="1:14" ht="14.25" customHeight="1" x14ac:dyDescent="0.25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</row>
    <row r="65" spans="1:14" s="28" customFormat="1" ht="27" customHeight="1" x14ac:dyDescent="0.25">
      <c r="A65" s="81" t="s">
        <v>25</v>
      </c>
      <c r="B65" s="81"/>
      <c r="C65" s="81"/>
      <c r="D65" s="81"/>
      <c r="E65" s="81"/>
      <c r="F65" s="81"/>
      <c r="G65" s="81"/>
      <c r="H65" s="73" t="s">
        <v>15</v>
      </c>
      <c r="I65" s="41"/>
      <c r="J65" s="41"/>
      <c r="K65" s="41"/>
      <c r="L65" s="41"/>
      <c r="M65" s="39"/>
      <c r="N65" s="39"/>
    </row>
    <row r="66" spans="1:14" ht="27" customHeight="1" x14ac:dyDescent="0.25">
      <c r="A66" s="82" t="s">
        <v>15</v>
      </c>
      <c r="B66" s="82"/>
      <c r="C66" s="82"/>
      <c r="D66" s="82"/>
      <c r="E66" s="82"/>
      <c r="F66" s="82"/>
      <c r="G66" s="83"/>
      <c r="H66" s="74">
        <f>SUM(H67+H76)</f>
        <v>703</v>
      </c>
      <c r="I66" s="42"/>
      <c r="J66" s="42"/>
      <c r="K66" s="42"/>
      <c r="L66" s="42"/>
      <c r="M66" s="39"/>
      <c r="N66" s="39"/>
    </row>
    <row r="67" spans="1:14" ht="26.25" customHeight="1" x14ac:dyDescent="0.25">
      <c r="A67" s="43" t="s">
        <v>16</v>
      </c>
      <c r="B67" s="44"/>
      <c r="C67" s="45"/>
      <c r="D67" s="45"/>
      <c r="E67" s="45"/>
      <c r="G67" s="46"/>
      <c r="H67" s="75">
        <f>SUM(H68:H75)</f>
        <v>528</v>
      </c>
      <c r="I67" s="47"/>
      <c r="J67" s="47"/>
      <c r="K67" s="47"/>
      <c r="L67" s="47"/>
      <c r="M67" s="39"/>
      <c r="N67" s="39"/>
    </row>
    <row r="68" spans="1:14" ht="20.25" customHeight="1" x14ac:dyDescent="0.25">
      <c r="A68" s="43"/>
      <c r="B68" s="48" t="s">
        <v>27</v>
      </c>
      <c r="C68" s="45"/>
      <c r="D68" s="45"/>
      <c r="E68" s="45"/>
      <c r="G68" s="46"/>
      <c r="H68" s="76">
        <v>316</v>
      </c>
      <c r="I68" s="47"/>
      <c r="J68" s="47"/>
      <c r="K68" s="47"/>
      <c r="L68" s="47"/>
      <c r="M68" s="39"/>
      <c r="N68" s="39"/>
    </row>
    <row r="69" spans="1:14" ht="20.25" customHeight="1" x14ac:dyDescent="0.25">
      <c r="A69" s="43"/>
      <c r="B69" s="48" t="s">
        <v>29</v>
      </c>
      <c r="C69" s="45"/>
      <c r="D69" s="45"/>
      <c r="E69" s="45"/>
      <c r="G69" s="46"/>
      <c r="H69" s="76">
        <v>118</v>
      </c>
      <c r="I69" s="47"/>
      <c r="J69" s="47"/>
      <c r="K69" s="47"/>
      <c r="L69" s="47"/>
      <c r="M69" s="39"/>
      <c r="N69" s="39"/>
    </row>
    <row r="70" spans="1:14" ht="20.25" customHeight="1" x14ac:dyDescent="0.25">
      <c r="A70" s="43"/>
      <c r="B70" s="48" t="s">
        <v>28</v>
      </c>
      <c r="C70" s="45"/>
      <c r="D70" s="45"/>
      <c r="E70" s="45"/>
      <c r="G70" s="46"/>
      <c r="H70" s="76">
        <v>67</v>
      </c>
      <c r="I70" s="47"/>
      <c r="J70" s="47"/>
      <c r="K70" s="47"/>
      <c r="L70" s="47"/>
      <c r="M70" s="39"/>
      <c r="N70" s="39"/>
    </row>
    <row r="71" spans="1:14" ht="20.25" customHeight="1" x14ac:dyDescent="0.25">
      <c r="A71" s="43"/>
      <c r="B71" s="48" t="s">
        <v>105</v>
      </c>
      <c r="C71" s="45"/>
      <c r="D71" s="45"/>
      <c r="E71" s="45"/>
      <c r="G71" s="46"/>
      <c r="H71" s="76">
        <v>7</v>
      </c>
      <c r="I71" s="47"/>
      <c r="J71" s="47"/>
      <c r="K71" s="47"/>
      <c r="L71" s="47"/>
      <c r="M71" s="39"/>
      <c r="N71" s="39"/>
    </row>
    <row r="72" spans="1:14" ht="20.25" customHeight="1" x14ac:dyDescent="0.25">
      <c r="A72" s="43"/>
      <c r="B72" s="48" t="s">
        <v>30</v>
      </c>
      <c r="C72" s="45"/>
      <c r="D72" s="45"/>
      <c r="E72" s="45"/>
      <c r="G72" s="46"/>
      <c r="H72" s="76">
        <v>6</v>
      </c>
      <c r="I72" s="47"/>
      <c r="J72" s="47"/>
      <c r="K72" s="47"/>
      <c r="L72" s="47"/>
      <c r="M72" s="39"/>
      <c r="N72" s="39"/>
    </row>
    <row r="73" spans="1:14" ht="20.25" customHeight="1" x14ac:dyDescent="0.25">
      <c r="A73" s="43"/>
      <c r="B73" s="48" t="s">
        <v>37</v>
      </c>
      <c r="C73" s="45"/>
      <c r="D73" s="45"/>
      <c r="E73" s="45"/>
      <c r="G73" s="46"/>
      <c r="H73" s="76">
        <v>6</v>
      </c>
      <c r="I73" s="47"/>
      <c r="J73" s="47"/>
      <c r="K73" s="47"/>
      <c r="L73" s="47"/>
      <c r="M73" s="39"/>
      <c r="N73" s="39"/>
    </row>
    <row r="74" spans="1:14" ht="20.25" customHeight="1" x14ac:dyDescent="0.25">
      <c r="A74" s="43"/>
      <c r="B74" s="48" t="s">
        <v>106</v>
      </c>
      <c r="C74" s="45"/>
      <c r="D74" s="45"/>
      <c r="E74" s="45"/>
      <c r="G74" s="46"/>
      <c r="H74" s="76">
        <v>5</v>
      </c>
      <c r="I74" s="47"/>
      <c r="J74" s="47"/>
      <c r="K74" s="47"/>
      <c r="L74" s="47"/>
      <c r="M74" s="39"/>
      <c r="N74" s="39"/>
    </row>
    <row r="75" spans="1:14" ht="20.25" customHeight="1" x14ac:dyDescent="0.25">
      <c r="A75" s="43"/>
      <c r="B75" s="48" t="s">
        <v>26</v>
      </c>
      <c r="C75" s="45"/>
      <c r="D75" s="45"/>
      <c r="E75" s="45"/>
      <c r="G75" s="46"/>
      <c r="H75" s="76">
        <v>3</v>
      </c>
      <c r="I75" s="47"/>
      <c r="J75" s="47"/>
      <c r="K75" s="47"/>
      <c r="L75" s="47"/>
      <c r="M75" s="39"/>
      <c r="N75" s="39"/>
    </row>
    <row r="76" spans="1:14" ht="26.25" customHeight="1" x14ac:dyDescent="0.25">
      <c r="A76" s="43" t="s">
        <v>17</v>
      </c>
      <c r="B76" s="44"/>
      <c r="C76" s="45"/>
      <c r="D76" s="45"/>
      <c r="E76" s="45"/>
      <c r="G76" s="46"/>
      <c r="H76" s="75">
        <f>SUM(H77:H86)</f>
        <v>175</v>
      </c>
      <c r="I76" s="47"/>
      <c r="J76" s="47"/>
      <c r="K76" s="47"/>
      <c r="L76" s="47"/>
      <c r="M76" s="39"/>
      <c r="N76" s="39"/>
    </row>
    <row r="77" spans="1:14" ht="20.25" customHeight="1" x14ac:dyDescent="0.25">
      <c r="A77" s="43"/>
      <c r="B77" s="48" t="s">
        <v>30</v>
      </c>
      <c r="C77" s="45"/>
      <c r="D77" s="45"/>
      <c r="E77" s="45"/>
      <c r="G77" s="46"/>
      <c r="H77" s="76">
        <v>4</v>
      </c>
      <c r="I77" s="47"/>
      <c r="J77" s="47"/>
      <c r="K77" s="47"/>
      <c r="L77" s="47"/>
      <c r="M77" s="39"/>
      <c r="N77" s="39"/>
    </row>
    <row r="78" spans="1:14" ht="20.25" customHeight="1" x14ac:dyDescent="0.25">
      <c r="A78" s="43"/>
      <c r="B78" s="48" t="s">
        <v>105</v>
      </c>
      <c r="C78" s="45"/>
      <c r="D78" s="45"/>
      <c r="E78" s="45"/>
      <c r="G78" s="46"/>
      <c r="H78" s="76">
        <v>112</v>
      </c>
      <c r="I78" s="47"/>
      <c r="J78" s="47"/>
      <c r="K78" s="47"/>
      <c r="L78" s="47"/>
      <c r="M78" s="39"/>
      <c r="N78" s="39"/>
    </row>
    <row r="79" spans="1:14" ht="20.25" customHeight="1" x14ac:dyDescent="0.25">
      <c r="A79" s="43"/>
      <c r="B79" s="48" t="s">
        <v>107</v>
      </c>
      <c r="C79" s="45"/>
      <c r="D79" s="45"/>
      <c r="E79" s="45"/>
      <c r="G79" s="46"/>
      <c r="H79" s="76">
        <v>1</v>
      </c>
      <c r="I79" s="47"/>
      <c r="J79" s="47"/>
      <c r="K79" s="47"/>
      <c r="L79" s="47"/>
      <c r="M79" s="39"/>
      <c r="N79" s="39"/>
    </row>
    <row r="80" spans="1:14" ht="20.25" customHeight="1" x14ac:dyDescent="0.25">
      <c r="A80" s="43"/>
      <c r="B80" s="48" t="s">
        <v>29</v>
      </c>
      <c r="C80" s="45"/>
      <c r="D80" s="45"/>
      <c r="E80" s="45"/>
      <c r="G80" s="46"/>
      <c r="H80" s="76">
        <v>26</v>
      </c>
      <c r="I80" s="47"/>
      <c r="J80" s="47"/>
      <c r="K80" s="47"/>
      <c r="L80" s="47"/>
      <c r="M80" s="39"/>
      <c r="N80" s="39"/>
    </row>
    <row r="81" spans="1:14" ht="20.25" customHeight="1" x14ac:dyDescent="0.25">
      <c r="A81" s="43"/>
      <c r="B81" s="48" t="s">
        <v>108</v>
      </c>
      <c r="C81" s="45"/>
      <c r="D81" s="45"/>
      <c r="E81" s="45"/>
      <c r="G81" s="46"/>
      <c r="H81" s="76">
        <v>2</v>
      </c>
      <c r="I81" s="47"/>
      <c r="J81" s="47"/>
      <c r="K81" s="47"/>
      <c r="L81" s="47"/>
      <c r="M81" s="39"/>
      <c r="N81" s="39"/>
    </row>
    <row r="82" spans="1:14" ht="20.25" customHeight="1" x14ac:dyDescent="0.25">
      <c r="A82" s="43"/>
      <c r="B82" s="48" t="s">
        <v>27</v>
      </c>
      <c r="C82" s="45"/>
      <c r="D82" s="45"/>
      <c r="E82" s="45"/>
      <c r="G82" s="46"/>
      <c r="H82" s="76">
        <v>16</v>
      </c>
      <c r="I82" s="47"/>
      <c r="J82" s="47"/>
      <c r="K82" s="47"/>
      <c r="L82" s="47"/>
      <c r="M82" s="39"/>
      <c r="N82" s="39"/>
    </row>
    <row r="83" spans="1:14" ht="20.25" customHeight="1" x14ac:dyDescent="0.25">
      <c r="A83" s="43"/>
      <c r="B83" s="48" t="s">
        <v>109</v>
      </c>
      <c r="C83" s="45"/>
      <c r="D83" s="45"/>
      <c r="E83" s="45"/>
      <c r="G83" s="46"/>
      <c r="H83" s="76">
        <v>1</v>
      </c>
      <c r="I83" s="47"/>
      <c r="J83" s="47"/>
      <c r="K83" s="47"/>
      <c r="L83" s="47"/>
      <c r="M83" s="39"/>
      <c r="N83" s="39"/>
    </row>
    <row r="84" spans="1:14" ht="20.25" customHeight="1" x14ac:dyDescent="0.25">
      <c r="A84" s="43"/>
      <c r="B84" s="48" t="s">
        <v>28</v>
      </c>
      <c r="C84" s="45"/>
      <c r="D84" s="45"/>
      <c r="E84" s="45"/>
      <c r="G84" s="46"/>
      <c r="H84" s="76">
        <v>3</v>
      </c>
      <c r="I84" s="47"/>
      <c r="J84" s="47"/>
      <c r="K84" s="47"/>
      <c r="L84" s="47"/>
      <c r="M84" s="39"/>
      <c r="N84" s="39"/>
    </row>
    <row r="85" spans="1:14" ht="20.25" customHeight="1" x14ac:dyDescent="0.25">
      <c r="A85" s="43"/>
      <c r="B85" s="48" t="s">
        <v>37</v>
      </c>
      <c r="C85" s="45"/>
      <c r="D85" s="45"/>
      <c r="E85" s="45"/>
      <c r="G85" s="46"/>
      <c r="H85" s="76">
        <v>7</v>
      </c>
      <c r="I85" s="47"/>
      <c r="J85" s="47"/>
      <c r="K85" s="47"/>
      <c r="L85" s="47"/>
      <c r="M85" s="39"/>
      <c r="N85" s="39"/>
    </row>
    <row r="86" spans="1:14" ht="20.25" customHeight="1" x14ac:dyDescent="0.25">
      <c r="A86" s="43"/>
      <c r="B86" s="48" t="s">
        <v>110</v>
      </c>
      <c r="C86" s="45"/>
      <c r="D86" s="45"/>
      <c r="E86" s="45"/>
      <c r="G86" s="46"/>
      <c r="H86" s="76">
        <v>3</v>
      </c>
      <c r="I86" s="47"/>
      <c r="J86" s="47"/>
      <c r="K86" s="47"/>
      <c r="L86" s="47"/>
      <c r="M86" s="39"/>
      <c r="N86" s="39"/>
    </row>
    <row r="87" spans="1:14" ht="14.25" customHeight="1" x14ac:dyDescent="0.25">
      <c r="A87" s="49"/>
      <c r="B87" s="50"/>
      <c r="C87" s="50"/>
      <c r="D87" s="50"/>
      <c r="E87" s="50"/>
      <c r="F87" s="21"/>
      <c r="G87" s="20"/>
      <c r="H87" s="51"/>
      <c r="I87" s="52"/>
      <c r="J87" s="52"/>
      <c r="K87" s="52"/>
      <c r="L87" s="52"/>
      <c r="M87" s="39"/>
      <c r="N87" s="39"/>
    </row>
    <row r="88" spans="1:14" ht="14.25" customHeight="1" x14ac:dyDescent="0.25">
      <c r="A88" s="38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</row>
    <row r="89" spans="1:14" ht="14.25" customHeight="1" x14ac:dyDescent="0.25">
      <c r="A89" s="38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</row>
    <row r="90" spans="1:14" ht="27.75" customHeight="1" x14ac:dyDescent="0.25">
      <c r="A90" s="80" t="s">
        <v>111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</row>
    <row r="91" spans="1:14" ht="12.75" customHeight="1" x14ac:dyDescent="0.25"/>
    <row r="92" spans="1:14" ht="36.75" customHeight="1" x14ac:dyDescent="0.25">
      <c r="A92" s="77" t="s">
        <v>67</v>
      </c>
      <c r="B92" s="66" t="s">
        <v>15</v>
      </c>
      <c r="C92" s="66" t="s">
        <v>3</v>
      </c>
      <c r="D92" s="66" t="s">
        <v>4</v>
      </c>
      <c r="E92" s="66" t="s">
        <v>5</v>
      </c>
      <c r="F92" s="66" t="s">
        <v>6</v>
      </c>
      <c r="G92" s="66" t="s">
        <v>7</v>
      </c>
      <c r="H92" s="67" t="s">
        <v>8</v>
      </c>
      <c r="I92" s="66" t="s">
        <v>9</v>
      </c>
      <c r="J92" s="67" t="s">
        <v>10</v>
      </c>
      <c r="K92" s="66" t="s">
        <v>11</v>
      </c>
      <c r="L92" s="67" t="s">
        <v>12</v>
      </c>
      <c r="M92" s="66" t="s">
        <v>13</v>
      </c>
      <c r="N92" s="69" t="s">
        <v>14</v>
      </c>
    </row>
    <row r="93" spans="1:14" ht="31.5" customHeight="1" x14ac:dyDescent="0.25">
      <c r="A93" s="55" t="s">
        <v>15</v>
      </c>
      <c r="B93" s="29">
        <f>SUM(C93:N93)</f>
        <v>703</v>
      </c>
      <c r="C93" s="56">
        <f>C95+C107</f>
        <v>17</v>
      </c>
      <c r="D93" s="56">
        <f t="shared" ref="D93:N93" si="2">D95+D107</f>
        <v>26</v>
      </c>
      <c r="E93" s="56">
        <f t="shared" si="2"/>
        <v>28</v>
      </c>
      <c r="F93" s="56">
        <f t="shared" si="2"/>
        <v>32</v>
      </c>
      <c r="G93" s="56">
        <f t="shared" si="2"/>
        <v>48</v>
      </c>
      <c r="H93" s="56">
        <f t="shared" si="2"/>
        <v>99</v>
      </c>
      <c r="I93" s="56">
        <f t="shared" si="2"/>
        <v>73</v>
      </c>
      <c r="J93" s="56">
        <f t="shared" si="2"/>
        <v>96</v>
      </c>
      <c r="K93" s="56">
        <f t="shared" si="2"/>
        <v>64</v>
      </c>
      <c r="L93" s="56">
        <f t="shared" si="2"/>
        <v>63</v>
      </c>
      <c r="M93" s="56">
        <f t="shared" si="2"/>
        <v>91</v>
      </c>
      <c r="N93" s="31">
        <f t="shared" si="2"/>
        <v>66</v>
      </c>
    </row>
    <row r="94" spans="1:14" ht="12.75" customHeight="1" x14ac:dyDescent="0.25">
      <c r="A94" s="13"/>
      <c r="B94" s="29"/>
      <c r="C94" s="29"/>
      <c r="D94" s="57"/>
      <c r="E94" s="29"/>
      <c r="F94" s="30"/>
      <c r="G94" s="29"/>
      <c r="H94" s="30"/>
      <c r="I94" s="29"/>
      <c r="J94" s="30"/>
      <c r="K94" s="29"/>
      <c r="L94" s="33"/>
      <c r="M94" s="32"/>
      <c r="N94" s="78"/>
    </row>
    <row r="95" spans="1:14" ht="31.5" customHeight="1" x14ac:dyDescent="0.25">
      <c r="A95" s="28" t="s">
        <v>68</v>
      </c>
      <c r="B95" s="29">
        <f t="shared" ref="B95:B118" si="3">SUM(C95:N95)</f>
        <v>528</v>
      </c>
      <c r="C95" s="29">
        <f t="shared" ref="C95:N95" si="4">SUM(C96:C106)</f>
        <v>8</v>
      </c>
      <c r="D95" s="57">
        <f t="shared" si="4"/>
        <v>16</v>
      </c>
      <c r="E95" s="29">
        <f t="shared" si="4"/>
        <v>13</v>
      </c>
      <c r="F95" s="30">
        <f t="shared" si="4"/>
        <v>18</v>
      </c>
      <c r="G95" s="29">
        <f t="shared" si="4"/>
        <v>26</v>
      </c>
      <c r="H95" s="30">
        <f t="shared" si="4"/>
        <v>74</v>
      </c>
      <c r="I95" s="29">
        <f t="shared" si="4"/>
        <v>52</v>
      </c>
      <c r="J95" s="30">
        <f t="shared" si="4"/>
        <v>84</v>
      </c>
      <c r="K95" s="29">
        <f t="shared" si="4"/>
        <v>57</v>
      </c>
      <c r="L95" s="30">
        <f t="shared" si="4"/>
        <v>48</v>
      </c>
      <c r="M95" s="29">
        <f t="shared" si="4"/>
        <v>77</v>
      </c>
      <c r="N95" s="30">
        <f t="shared" si="4"/>
        <v>55</v>
      </c>
    </row>
    <row r="96" spans="1:14" ht="15" customHeight="1" x14ac:dyDescent="0.25">
      <c r="A96" s="13" t="s">
        <v>69</v>
      </c>
      <c r="B96" s="29">
        <f t="shared" si="3"/>
        <v>330</v>
      </c>
      <c r="C96" s="32">
        <v>3</v>
      </c>
      <c r="D96" s="58">
        <v>8</v>
      </c>
      <c r="E96" s="32">
        <v>2</v>
      </c>
      <c r="F96" s="33">
        <v>10</v>
      </c>
      <c r="G96" s="32">
        <v>19</v>
      </c>
      <c r="H96" s="33">
        <v>40</v>
      </c>
      <c r="I96" s="32">
        <v>27</v>
      </c>
      <c r="J96" s="33">
        <v>67</v>
      </c>
      <c r="K96" s="32">
        <v>24</v>
      </c>
      <c r="L96" s="33">
        <v>31</v>
      </c>
      <c r="M96" s="32">
        <v>58</v>
      </c>
      <c r="N96" s="33">
        <v>41</v>
      </c>
    </row>
    <row r="97" spans="1:14" ht="15" customHeight="1" x14ac:dyDescent="0.25">
      <c r="A97" s="13" t="s">
        <v>72</v>
      </c>
      <c r="B97" s="29">
        <f t="shared" si="3"/>
        <v>99</v>
      </c>
      <c r="C97" s="32">
        <v>1</v>
      </c>
      <c r="D97" s="58">
        <v>5</v>
      </c>
      <c r="E97" s="32">
        <v>8</v>
      </c>
      <c r="F97" s="33">
        <v>2</v>
      </c>
      <c r="G97" s="32">
        <v>5</v>
      </c>
      <c r="H97" s="33">
        <v>18</v>
      </c>
      <c r="I97" s="32">
        <v>8</v>
      </c>
      <c r="J97" s="33">
        <v>10</v>
      </c>
      <c r="K97" s="32">
        <v>16</v>
      </c>
      <c r="L97" s="33">
        <v>9</v>
      </c>
      <c r="M97" s="32">
        <v>11</v>
      </c>
      <c r="N97" s="33">
        <v>6</v>
      </c>
    </row>
    <row r="98" spans="1:14" ht="15" customHeight="1" x14ac:dyDescent="0.25">
      <c r="A98" s="13" t="s">
        <v>74</v>
      </c>
      <c r="B98" s="29">
        <f t="shared" si="3"/>
        <v>65</v>
      </c>
      <c r="C98" s="32">
        <v>0</v>
      </c>
      <c r="D98" s="58">
        <v>2</v>
      </c>
      <c r="E98" s="32">
        <v>3</v>
      </c>
      <c r="F98" s="33">
        <v>6</v>
      </c>
      <c r="G98" s="32">
        <v>2</v>
      </c>
      <c r="H98" s="33">
        <v>10</v>
      </c>
      <c r="I98" s="32">
        <v>12</v>
      </c>
      <c r="J98" s="33">
        <v>6</v>
      </c>
      <c r="K98" s="32">
        <v>11</v>
      </c>
      <c r="L98" s="33">
        <v>4</v>
      </c>
      <c r="M98" s="32">
        <v>2</v>
      </c>
      <c r="N98" s="33">
        <v>7</v>
      </c>
    </row>
    <row r="99" spans="1:14" ht="15" customHeight="1" x14ac:dyDescent="0.25">
      <c r="A99" s="13" t="s">
        <v>79</v>
      </c>
      <c r="B99" s="29">
        <f t="shared" si="3"/>
        <v>8</v>
      </c>
      <c r="C99" s="32">
        <v>2</v>
      </c>
      <c r="D99" s="58">
        <v>0</v>
      </c>
      <c r="E99" s="32">
        <v>0</v>
      </c>
      <c r="F99" s="33">
        <v>0</v>
      </c>
      <c r="G99" s="32">
        <v>0</v>
      </c>
      <c r="H99" s="33">
        <v>1</v>
      </c>
      <c r="I99" s="32">
        <v>2</v>
      </c>
      <c r="J99" s="33">
        <v>0</v>
      </c>
      <c r="K99" s="32">
        <v>2</v>
      </c>
      <c r="L99" s="33">
        <v>1</v>
      </c>
      <c r="M99" s="32">
        <v>0</v>
      </c>
      <c r="N99" s="33">
        <v>0</v>
      </c>
    </row>
    <row r="100" spans="1:14" ht="15" customHeight="1" x14ac:dyDescent="0.25">
      <c r="A100" s="13" t="s">
        <v>70</v>
      </c>
      <c r="B100" s="29">
        <f t="shared" si="3"/>
        <v>5</v>
      </c>
      <c r="C100" s="32">
        <v>0</v>
      </c>
      <c r="D100" s="58">
        <v>0</v>
      </c>
      <c r="E100" s="32">
        <v>0</v>
      </c>
      <c r="F100" s="33">
        <v>0</v>
      </c>
      <c r="G100" s="32">
        <v>0</v>
      </c>
      <c r="H100" s="33">
        <v>0</v>
      </c>
      <c r="I100" s="32">
        <v>1</v>
      </c>
      <c r="J100" s="33">
        <v>0</v>
      </c>
      <c r="K100" s="32">
        <v>1</v>
      </c>
      <c r="L100" s="33">
        <v>1</v>
      </c>
      <c r="M100" s="32">
        <v>2</v>
      </c>
      <c r="N100" s="33">
        <v>0</v>
      </c>
    </row>
    <row r="101" spans="1:14" ht="15" customHeight="1" x14ac:dyDescent="0.25">
      <c r="A101" s="13" t="s">
        <v>77</v>
      </c>
      <c r="B101" s="29">
        <f t="shared" si="3"/>
        <v>5</v>
      </c>
      <c r="C101" s="32">
        <v>0</v>
      </c>
      <c r="D101" s="58">
        <v>0</v>
      </c>
      <c r="E101" s="32">
        <v>0</v>
      </c>
      <c r="F101" s="33">
        <v>0</v>
      </c>
      <c r="G101" s="32">
        <v>0</v>
      </c>
      <c r="H101" s="33">
        <v>3</v>
      </c>
      <c r="I101" s="32">
        <v>1</v>
      </c>
      <c r="J101" s="33">
        <v>0</v>
      </c>
      <c r="K101" s="32">
        <v>0</v>
      </c>
      <c r="L101" s="33">
        <v>1</v>
      </c>
      <c r="M101" s="32">
        <v>0</v>
      </c>
      <c r="N101" s="33">
        <v>0</v>
      </c>
    </row>
    <row r="102" spans="1:14" ht="15" customHeight="1" x14ac:dyDescent="0.25">
      <c r="A102" s="13" t="s">
        <v>86</v>
      </c>
      <c r="B102" s="29">
        <f t="shared" si="3"/>
        <v>4</v>
      </c>
      <c r="C102" s="32">
        <v>0</v>
      </c>
      <c r="D102" s="58">
        <v>0</v>
      </c>
      <c r="E102" s="32">
        <v>0</v>
      </c>
      <c r="F102" s="33">
        <v>0</v>
      </c>
      <c r="G102" s="32">
        <v>0</v>
      </c>
      <c r="H102" s="33">
        <v>0</v>
      </c>
      <c r="I102" s="32">
        <v>1</v>
      </c>
      <c r="J102" s="33">
        <v>0</v>
      </c>
      <c r="K102" s="32">
        <v>2</v>
      </c>
      <c r="L102" s="33">
        <v>1</v>
      </c>
      <c r="M102" s="32">
        <v>0</v>
      </c>
      <c r="N102" s="33">
        <v>0</v>
      </c>
    </row>
    <row r="103" spans="1:14" ht="15" customHeight="1" x14ac:dyDescent="0.25">
      <c r="A103" s="13" t="s">
        <v>85</v>
      </c>
      <c r="B103" s="29">
        <f t="shared" si="3"/>
        <v>3</v>
      </c>
      <c r="C103" s="32">
        <v>1</v>
      </c>
      <c r="D103" s="58">
        <v>0</v>
      </c>
      <c r="E103" s="32">
        <v>0</v>
      </c>
      <c r="F103" s="33">
        <v>0</v>
      </c>
      <c r="G103" s="32">
        <v>0</v>
      </c>
      <c r="H103" s="33">
        <v>0</v>
      </c>
      <c r="I103" s="32">
        <v>0</v>
      </c>
      <c r="J103" s="33">
        <v>1</v>
      </c>
      <c r="K103" s="32">
        <v>0</v>
      </c>
      <c r="L103" s="33">
        <v>0</v>
      </c>
      <c r="M103" s="32">
        <v>1</v>
      </c>
      <c r="N103" s="33">
        <v>0</v>
      </c>
    </row>
    <row r="104" spans="1:14" ht="15" customHeight="1" x14ac:dyDescent="0.25">
      <c r="A104" s="13" t="s">
        <v>81</v>
      </c>
      <c r="B104" s="29">
        <f t="shared" si="3"/>
        <v>2</v>
      </c>
      <c r="C104" s="32">
        <v>1</v>
      </c>
      <c r="D104" s="58">
        <v>0</v>
      </c>
      <c r="E104" s="32">
        <v>0</v>
      </c>
      <c r="F104" s="33">
        <v>0</v>
      </c>
      <c r="G104" s="32">
        <v>0</v>
      </c>
      <c r="H104" s="33">
        <v>1</v>
      </c>
      <c r="I104" s="32">
        <v>0</v>
      </c>
      <c r="J104" s="33">
        <v>0</v>
      </c>
      <c r="K104" s="32">
        <v>0</v>
      </c>
      <c r="L104" s="33">
        <v>0</v>
      </c>
      <c r="M104" s="32">
        <v>0</v>
      </c>
      <c r="N104" s="33">
        <v>0</v>
      </c>
    </row>
    <row r="105" spans="1:14" ht="15" customHeight="1" x14ac:dyDescent="0.25">
      <c r="A105" s="13" t="s">
        <v>112</v>
      </c>
      <c r="B105" s="29">
        <f t="shared" si="3"/>
        <v>1</v>
      </c>
      <c r="C105" s="32">
        <v>0</v>
      </c>
      <c r="D105" s="58">
        <v>1</v>
      </c>
      <c r="E105" s="32">
        <v>0</v>
      </c>
      <c r="F105" s="33">
        <v>0</v>
      </c>
      <c r="G105" s="32">
        <v>0</v>
      </c>
      <c r="H105" s="33">
        <v>0</v>
      </c>
      <c r="I105" s="32">
        <v>0</v>
      </c>
      <c r="J105" s="33">
        <v>0</v>
      </c>
      <c r="K105" s="32">
        <v>0</v>
      </c>
      <c r="L105" s="33">
        <v>0</v>
      </c>
      <c r="M105" s="32">
        <v>0</v>
      </c>
      <c r="N105" s="33">
        <v>0</v>
      </c>
    </row>
    <row r="106" spans="1:14" ht="15" customHeight="1" x14ac:dyDescent="0.25">
      <c r="A106" s="13" t="s">
        <v>113</v>
      </c>
      <c r="B106" s="29">
        <f t="shared" si="3"/>
        <v>6</v>
      </c>
      <c r="C106" s="32">
        <v>0</v>
      </c>
      <c r="D106" s="32">
        <v>0</v>
      </c>
      <c r="E106" s="32">
        <v>0</v>
      </c>
      <c r="F106" s="32">
        <v>0</v>
      </c>
      <c r="G106" s="32">
        <v>0</v>
      </c>
      <c r="H106" s="32">
        <v>1</v>
      </c>
      <c r="I106" s="32">
        <v>0</v>
      </c>
      <c r="J106" s="32">
        <v>0</v>
      </c>
      <c r="K106" s="32">
        <v>1</v>
      </c>
      <c r="L106" s="32">
        <v>0</v>
      </c>
      <c r="M106" s="32">
        <v>3</v>
      </c>
      <c r="N106" s="78">
        <v>1</v>
      </c>
    </row>
    <row r="107" spans="1:14" ht="31.5" customHeight="1" x14ac:dyDescent="0.25">
      <c r="A107" s="39" t="s">
        <v>92</v>
      </c>
      <c r="B107" s="29">
        <f t="shared" si="3"/>
        <v>175</v>
      </c>
      <c r="C107" s="29">
        <f t="shared" ref="C107:N107" si="5">SUM(C108:C118)</f>
        <v>9</v>
      </c>
      <c r="D107" s="30">
        <f t="shared" si="5"/>
        <v>10</v>
      </c>
      <c r="E107" s="59">
        <f t="shared" si="5"/>
        <v>15</v>
      </c>
      <c r="F107" s="59">
        <f t="shared" si="5"/>
        <v>14</v>
      </c>
      <c r="G107" s="60">
        <f t="shared" si="5"/>
        <v>22</v>
      </c>
      <c r="H107" s="60">
        <f t="shared" si="5"/>
        <v>25</v>
      </c>
      <c r="I107" s="30">
        <f t="shared" si="5"/>
        <v>21</v>
      </c>
      <c r="J107" s="59">
        <f t="shared" si="5"/>
        <v>12</v>
      </c>
      <c r="K107" s="59">
        <f t="shared" si="5"/>
        <v>7</v>
      </c>
      <c r="L107" s="60">
        <f t="shared" si="5"/>
        <v>15</v>
      </c>
      <c r="M107" s="60">
        <f t="shared" si="5"/>
        <v>14</v>
      </c>
      <c r="N107" s="59">
        <f t="shared" si="5"/>
        <v>11</v>
      </c>
    </row>
    <row r="108" spans="1:14" ht="15" customHeight="1" x14ac:dyDescent="0.25">
      <c r="A108" s="13" t="s">
        <v>69</v>
      </c>
      <c r="B108" s="29">
        <f t="shared" si="3"/>
        <v>92</v>
      </c>
      <c r="C108" s="32">
        <v>2</v>
      </c>
      <c r="D108" s="58">
        <v>4</v>
      </c>
      <c r="E108" s="32">
        <v>9</v>
      </c>
      <c r="F108" s="33">
        <v>7</v>
      </c>
      <c r="G108" s="32">
        <v>14</v>
      </c>
      <c r="H108" s="33">
        <v>14</v>
      </c>
      <c r="I108" s="32">
        <v>11</v>
      </c>
      <c r="J108" s="33">
        <v>4</v>
      </c>
      <c r="K108" s="32">
        <v>4</v>
      </c>
      <c r="L108" s="33">
        <v>6</v>
      </c>
      <c r="M108" s="32">
        <v>10</v>
      </c>
      <c r="N108" s="33">
        <v>7</v>
      </c>
    </row>
    <row r="109" spans="1:14" ht="15" customHeight="1" x14ac:dyDescent="0.25">
      <c r="A109" s="13" t="s">
        <v>74</v>
      </c>
      <c r="B109" s="29">
        <f t="shared" si="3"/>
        <v>17</v>
      </c>
      <c r="C109" s="32">
        <v>2</v>
      </c>
      <c r="D109" s="58">
        <v>2</v>
      </c>
      <c r="E109" s="32">
        <v>2</v>
      </c>
      <c r="F109" s="33">
        <v>1</v>
      </c>
      <c r="G109" s="32">
        <v>2</v>
      </c>
      <c r="H109" s="33">
        <v>1</v>
      </c>
      <c r="I109" s="32">
        <v>2</v>
      </c>
      <c r="J109" s="33">
        <v>0</v>
      </c>
      <c r="K109" s="32">
        <v>2</v>
      </c>
      <c r="L109" s="33">
        <v>1</v>
      </c>
      <c r="M109" s="32">
        <v>0</v>
      </c>
      <c r="N109" s="33">
        <v>2</v>
      </c>
    </row>
    <row r="110" spans="1:14" ht="15" customHeight="1" x14ac:dyDescent="0.25">
      <c r="A110" s="13" t="s">
        <v>72</v>
      </c>
      <c r="B110" s="29">
        <f t="shared" si="3"/>
        <v>11</v>
      </c>
      <c r="C110" s="32">
        <v>1</v>
      </c>
      <c r="D110" s="58">
        <v>1</v>
      </c>
      <c r="E110" s="32">
        <v>0</v>
      </c>
      <c r="F110" s="33">
        <v>3</v>
      </c>
      <c r="G110" s="32">
        <v>1</v>
      </c>
      <c r="H110" s="33">
        <v>1</v>
      </c>
      <c r="I110" s="32">
        <v>1</v>
      </c>
      <c r="J110" s="33">
        <v>1</v>
      </c>
      <c r="K110" s="32">
        <v>1</v>
      </c>
      <c r="L110" s="33">
        <v>1</v>
      </c>
      <c r="M110" s="32">
        <v>0</v>
      </c>
      <c r="N110" s="33">
        <v>0</v>
      </c>
    </row>
    <row r="111" spans="1:14" ht="15" customHeight="1" x14ac:dyDescent="0.25">
      <c r="A111" s="13" t="s">
        <v>75</v>
      </c>
      <c r="B111" s="29">
        <f t="shared" si="3"/>
        <v>8</v>
      </c>
      <c r="C111" s="32">
        <v>0</v>
      </c>
      <c r="D111" s="58">
        <v>1</v>
      </c>
      <c r="E111" s="32">
        <v>1</v>
      </c>
      <c r="F111" s="33">
        <v>1</v>
      </c>
      <c r="G111" s="32">
        <v>0</v>
      </c>
      <c r="H111" s="33">
        <v>2</v>
      </c>
      <c r="I111" s="32">
        <v>1</v>
      </c>
      <c r="J111" s="33">
        <v>1</v>
      </c>
      <c r="K111" s="32">
        <v>0</v>
      </c>
      <c r="L111" s="33">
        <v>0</v>
      </c>
      <c r="M111" s="32">
        <v>1</v>
      </c>
      <c r="N111" s="33">
        <v>0</v>
      </c>
    </row>
    <row r="112" spans="1:14" ht="15" customHeight="1" x14ac:dyDescent="0.25">
      <c r="A112" s="13" t="s">
        <v>79</v>
      </c>
      <c r="B112" s="29">
        <f t="shared" si="3"/>
        <v>7</v>
      </c>
      <c r="C112" s="32">
        <v>1</v>
      </c>
      <c r="D112" s="58">
        <v>1</v>
      </c>
      <c r="E112" s="32">
        <v>0</v>
      </c>
      <c r="F112" s="33">
        <v>0</v>
      </c>
      <c r="G112" s="32">
        <v>0</v>
      </c>
      <c r="H112" s="33">
        <v>0</v>
      </c>
      <c r="I112" s="32">
        <v>3</v>
      </c>
      <c r="J112" s="33">
        <v>1</v>
      </c>
      <c r="K112" s="32">
        <v>0</v>
      </c>
      <c r="L112" s="33">
        <v>1</v>
      </c>
      <c r="M112" s="32">
        <v>0</v>
      </c>
      <c r="N112" s="33">
        <v>0</v>
      </c>
    </row>
    <row r="113" spans="1:14" ht="15" customHeight="1" x14ac:dyDescent="0.25">
      <c r="A113" s="13" t="s">
        <v>85</v>
      </c>
      <c r="B113" s="29">
        <f t="shared" si="3"/>
        <v>6</v>
      </c>
      <c r="C113" s="32">
        <v>1</v>
      </c>
      <c r="D113" s="58">
        <v>0</v>
      </c>
      <c r="E113" s="32">
        <v>0</v>
      </c>
      <c r="F113" s="33">
        <v>0</v>
      </c>
      <c r="G113" s="32">
        <v>0</v>
      </c>
      <c r="H113" s="33">
        <v>2</v>
      </c>
      <c r="I113" s="32">
        <v>1</v>
      </c>
      <c r="J113" s="33">
        <v>0</v>
      </c>
      <c r="K113" s="32">
        <v>0</v>
      </c>
      <c r="L113" s="33">
        <v>2</v>
      </c>
      <c r="M113" s="32">
        <v>0</v>
      </c>
      <c r="N113" s="33">
        <v>0</v>
      </c>
    </row>
    <row r="114" spans="1:14" ht="15" customHeight="1" x14ac:dyDescent="0.25">
      <c r="A114" s="13" t="s">
        <v>86</v>
      </c>
      <c r="B114" s="29">
        <f t="shared" si="3"/>
        <v>5</v>
      </c>
      <c r="C114" s="32">
        <v>0</v>
      </c>
      <c r="D114" s="58">
        <v>0</v>
      </c>
      <c r="E114" s="32">
        <v>1</v>
      </c>
      <c r="F114" s="33">
        <v>1</v>
      </c>
      <c r="G114" s="32">
        <v>1</v>
      </c>
      <c r="H114" s="33">
        <v>1</v>
      </c>
      <c r="I114" s="32">
        <v>0</v>
      </c>
      <c r="J114" s="33">
        <v>0</v>
      </c>
      <c r="K114" s="32">
        <v>0</v>
      </c>
      <c r="L114" s="33">
        <v>1</v>
      </c>
      <c r="M114" s="32">
        <v>0</v>
      </c>
      <c r="N114" s="33">
        <v>0</v>
      </c>
    </row>
    <row r="115" spans="1:14" ht="15" customHeight="1" x14ac:dyDescent="0.25">
      <c r="A115" s="13" t="s">
        <v>89</v>
      </c>
      <c r="B115" s="29">
        <f t="shared" si="3"/>
        <v>4</v>
      </c>
      <c r="C115" s="32">
        <v>0</v>
      </c>
      <c r="D115" s="58">
        <v>0</v>
      </c>
      <c r="E115" s="32">
        <v>1</v>
      </c>
      <c r="F115" s="33">
        <v>0</v>
      </c>
      <c r="G115" s="32">
        <v>1</v>
      </c>
      <c r="H115" s="33">
        <v>0</v>
      </c>
      <c r="I115" s="32">
        <v>0</v>
      </c>
      <c r="J115" s="33">
        <v>1</v>
      </c>
      <c r="K115" s="32">
        <v>0</v>
      </c>
      <c r="L115" s="33">
        <v>1</v>
      </c>
      <c r="M115" s="32">
        <v>0</v>
      </c>
      <c r="N115" s="33">
        <v>0</v>
      </c>
    </row>
    <row r="116" spans="1:14" ht="15" customHeight="1" x14ac:dyDescent="0.25">
      <c r="A116" s="13" t="s">
        <v>77</v>
      </c>
      <c r="B116" s="29">
        <f t="shared" si="3"/>
        <v>4</v>
      </c>
      <c r="C116" s="32">
        <v>0</v>
      </c>
      <c r="D116" s="58">
        <v>1</v>
      </c>
      <c r="E116" s="32">
        <v>0</v>
      </c>
      <c r="F116" s="33">
        <v>0</v>
      </c>
      <c r="G116" s="32">
        <v>1</v>
      </c>
      <c r="H116" s="33">
        <v>1</v>
      </c>
      <c r="I116" s="32">
        <v>0</v>
      </c>
      <c r="J116" s="33">
        <v>0</v>
      </c>
      <c r="K116" s="32">
        <v>0</v>
      </c>
      <c r="L116" s="33">
        <v>0</v>
      </c>
      <c r="M116" s="32">
        <v>1</v>
      </c>
      <c r="N116" s="33">
        <v>0</v>
      </c>
    </row>
    <row r="117" spans="1:14" ht="15" customHeight="1" x14ac:dyDescent="0.25">
      <c r="A117" s="13" t="s">
        <v>70</v>
      </c>
      <c r="B117" s="29">
        <f t="shared" si="3"/>
        <v>3</v>
      </c>
      <c r="C117" s="32">
        <v>1</v>
      </c>
      <c r="D117" s="58">
        <v>0</v>
      </c>
      <c r="E117" s="32">
        <v>0</v>
      </c>
      <c r="F117" s="33">
        <v>0</v>
      </c>
      <c r="G117" s="32">
        <v>0</v>
      </c>
      <c r="H117" s="33">
        <v>1</v>
      </c>
      <c r="I117" s="32">
        <v>0</v>
      </c>
      <c r="J117" s="33">
        <v>0</v>
      </c>
      <c r="K117" s="32">
        <v>0</v>
      </c>
      <c r="L117" s="33">
        <v>0</v>
      </c>
      <c r="M117" s="32">
        <v>0</v>
      </c>
      <c r="N117" s="33">
        <v>1</v>
      </c>
    </row>
    <row r="118" spans="1:14" ht="15" customHeight="1" x14ac:dyDescent="0.25">
      <c r="A118" s="13" t="s">
        <v>113</v>
      </c>
      <c r="B118" s="29">
        <f t="shared" si="3"/>
        <v>18</v>
      </c>
      <c r="C118" s="32">
        <v>1</v>
      </c>
      <c r="D118" s="32">
        <v>0</v>
      </c>
      <c r="E118" s="33">
        <v>1</v>
      </c>
      <c r="F118" s="32">
        <v>1</v>
      </c>
      <c r="G118" s="33">
        <v>2</v>
      </c>
      <c r="H118" s="78">
        <v>2</v>
      </c>
      <c r="I118" s="78">
        <v>2</v>
      </c>
      <c r="J118" s="78">
        <v>4</v>
      </c>
      <c r="K118" s="78">
        <v>0</v>
      </c>
      <c r="L118" s="78">
        <v>2</v>
      </c>
      <c r="M118" s="78">
        <v>2</v>
      </c>
      <c r="N118" s="78">
        <v>1</v>
      </c>
    </row>
    <row r="119" spans="1:14" ht="8.25" customHeight="1" x14ac:dyDescent="0.25">
      <c r="A119" s="61"/>
      <c r="B119" s="62"/>
      <c r="C119" s="62"/>
      <c r="D119" s="63"/>
      <c r="E119" s="62"/>
      <c r="F119" s="64"/>
      <c r="G119" s="62"/>
      <c r="H119" s="64"/>
      <c r="I119" s="62"/>
      <c r="J119" s="64"/>
      <c r="K119" s="62"/>
      <c r="L119" s="64"/>
      <c r="M119" s="79"/>
      <c r="N119" s="64"/>
    </row>
    <row r="120" spans="1:14" x14ac:dyDescent="0.25">
      <c r="A120" s="25"/>
      <c r="B120" s="11"/>
      <c r="C120" s="15"/>
      <c r="D120" s="15"/>
      <c r="E120" s="15"/>
      <c r="F120" s="15"/>
      <c r="G120" s="15"/>
      <c r="H120" s="15"/>
      <c r="I120" s="15"/>
      <c r="J120" s="15"/>
      <c r="K120" s="15"/>
      <c r="L120" s="15"/>
    </row>
    <row r="121" spans="1:14" x14ac:dyDescent="0.25">
      <c r="A121" s="25"/>
      <c r="B121" s="11"/>
      <c r="C121" s="15"/>
      <c r="D121" s="15"/>
      <c r="E121" s="15"/>
      <c r="F121" s="15"/>
      <c r="G121" s="15"/>
      <c r="H121" s="15"/>
      <c r="I121" s="15"/>
      <c r="J121" s="15"/>
      <c r="K121" s="15"/>
      <c r="L121" s="15"/>
    </row>
    <row r="122" spans="1:14" x14ac:dyDescent="0.25">
      <c r="A122" s="25"/>
      <c r="B122" s="11"/>
      <c r="C122" s="15"/>
      <c r="D122" s="15"/>
      <c r="E122" s="15"/>
      <c r="F122" s="15"/>
      <c r="G122" s="15"/>
      <c r="H122" s="15"/>
      <c r="I122" s="15"/>
      <c r="J122" s="15"/>
      <c r="K122" s="15"/>
      <c r="L122" s="15"/>
    </row>
    <row r="123" spans="1:14" x14ac:dyDescent="0.25">
      <c r="A123" s="25"/>
      <c r="B123" s="11"/>
      <c r="C123" s="15"/>
      <c r="D123" s="15"/>
      <c r="E123" s="15"/>
      <c r="F123" s="15"/>
      <c r="G123" s="15"/>
      <c r="H123" s="15"/>
      <c r="I123" s="15"/>
      <c r="J123" s="15"/>
      <c r="K123" s="15"/>
      <c r="L123" s="15"/>
    </row>
    <row r="165" spans="1:1" x14ac:dyDescent="0.25">
      <c r="A165" s="13"/>
    </row>
  </sheetData>
  <mergeCells count="6">
    <mergeCell ref="A90:N90"/>
    <mergeCell ref="A5:N5"/>
    <mergeCell ref="A35:N35"/>
    <mergeCell ref="A63:H63"/>
    <mergeCell ref="A65:G65"/>
    <mergeCell ref="A66:G66"/>
  </mergeCells>
  <printOptions horizontalCentered="1"/>
  <pageMargins left="0.11811023622047245" right="0.11811023622047245" top="0.19685039370078741" bottom="0.19685039370078741" header="0.31496062992125984" footer="0.31496062992125984"/>
  <pageSetup scale="65" orientation="portrait" r:id="rId1"/>
  <rowBreaks count="3" manualBreakCount="3">
    <brk id="62" max="13" man="1"/>
    <brk id="126" max="13" man="1"/>
    <brk id="127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P229"/>
  <sheetViews>
    <sheetView showGridLines="0" tabSelected="1" topLeftCell="A13" zoomScale="80" zoomScaleNormal="80" zoomScaleSheetLayoutView="70" workbookViewId="0">
      <selection activeCell="A10" sqref="A10"/>
    </sheetView>
  </sheetViews>
  <sheetFormatPr baseColWidth="10" defaultRowHeight="15" x14ac:dyDescent="0.25"/>
  <cols>
    <col min="1" max="1" width="25.7109375" style="1" customWidth="1"/>
    <col min="2" max="2" width="11" style="2" customWidth="1"/>
    <col min="3" max="14" width="10" style="2" customWidth="1"/>
    <col min="15" max="16384" width="11.42578125" style="2"/>
  </cols>
  <sheetData>
    <row r="7" spans="1:16" ht="9" customHeight="1" x14ac:dyDescent="0.25"/>
    <row r="8" spans="1:16" ht="27.75" customHeight="1" x14ac:dyDescent="0.25">
      <c r="A8" s="84" t="s">
        <v>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</row>
    <row r="9" spans="1:16" ht="5.25" customHeight="1" x14ac:dyDescent="0.25"/>
    <row r="10" spans="1:16" s="8" customFormat="1" ht="30" customHeight="1" x14ac:dyDescent="0.25">
      <c r="A10" s="3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5" t="s">
        <v>6</v>
      </c>
      <c r="G10" s="6" t="s">
        <v>7</v>
      </c>
      <c r="H10" s="4" t="s">
        <v>8</v>
      </c>
      <c r="I10" s="6" t="s">
        <v>9</v>
      </c>
      <c r="J10" s="4" t="s">
        <v>10</v>
      </c>
      <c r="K10" s="4" t="s">
        <v>11</v>
      </c>
      <c r="L10" s="6" t="s">
        <v>12</v>
      </c>
      <c r="M10" s="4" t="s">
        <v>13</v>
      </c>
      <c r="N10" s="7" t="s">
        <v>14</v>
      </c>
    </row>
    <row r="11" spans="1:16" ht="30" customHeight="1" x14ac:dyDescent="0.25">
      <c r="A11" s="9" t="s">
        <v>15</v>
      </c>
      <c r="B11" s="10">
        <f>SUM(C11:N11)</f>
        <v>2170</v>
      </c>
      <c r="C11" s="11">
        <f t="shared" ref="C11:N11" si="0">SUM(C12:C13)</f>
        <v>83</v>
      </c>
      <c r="D11" s="12">
        <f t="shared" si="0"/>
        <v>40</v>
      </c>
      <c r="E11" s="10">
        <f t="shared" si="0"/>
        <v>61</v>
      </c>
      <c r="F11" s="11">
        <f t="shared" si="0"/>
        <v>97</v>
      </c>
      <c r="G11" s="10">
        <f t="shared" si="0"/>
        <v>125</v>
      </c>
      <c r="H11" s="10">
        <f t="shared" si="0"/>
        <v>25</v>
      </c>
      <c r="I11" s="11">
        <f t="shared" si="0"/>
        <v>60</v>
      </c>
      <c r="J11" s="12">
        <f t="shared" si="0"/>
        <v>167</v>
      </c>
      <c r="K11" s="12">
        <f t="shared" si="0"/>
        <v>400</v>
      </c>
      <c r="L11" s="10">
        <f t="shared" si="0"/>
        <v>472</v>
      </c>
      <c r="M11" s="10">
        <f t="shared" si="0"/>
        <v>408</v>
      </c>
      <c r="N11" s="12">
        <f t="shared" si="0"/>
        <v>232</v>
      </c>
    </row>
    <row r="12" spans="1:16" ht="20.25" customHeight="1" x14ac:dyDescent="0.25">
      <c r="A12" s="13" t="s">
        <v>16</v>
      </c>
      <c r="B12" s="14">
        <f>SUM(C12:N12)</f>
        <v>1843</v>
      </c>
      <c r="C12" s="15">
        <v>60</v>
      </c>
      <c r="D12" s="16">
        <v>27</v>
      </c>
      <c r="E12" s="16">
        <v>46</v>
      </c>
      <c r="F12" s="17">
        <v>66</v>
      </c>
      <c r="G12" s="15">
        <v>109</v>
      </c>
      <c r="H12" s="16">
        <v>14</v>
      </c>
      <c r="I12" s="15">
        <v>48</v>
      </c>
      <c r="J12" s="16">
        <v>143</v>
      </c>
      <c r="K12" s="16">
        <v>365</v>
      </c>
      <c r="L12" s="15">
        <v>416</v>
      </c>
      <c r="M12" s="16">
        <v>350</v>
      </c>
      <c r="N12" s="15">
        <v>199</v>
      </c>
      <c r="P12" s="15"/>
    </row>
    <row r="13" spans="1:16" ht="20.25" customHeight="1" x14ac:dyDescent="0.25">
      <c r="A13" s="13" t="s">
        <v>17</v>
      </c>
      <c r="B13" s="14">
        <f>SUM(C13:N13)</f>
        <v>327</v>
      </c>
      <c r="C13" s="15">
        <v>23</v>
      </c>
      <c r="D13" s="16">
        <v>13</v>
      </c>
      <c r="E13" s="16">
        <v>15</v>
      </c>
      <c r="F13" s="17">
        <v>31</v>
      </c>
      <c r="G13" s="15">
        <v>16</v>
      </c>
      <c r="H13" s="16">
        <v>11</v>
      </c>
      <c r="I13" s="15">
        <v>12</v>
      </c>
      <c r="J13" s="16">
        <v>24</v>
      </c>
      <c r="K13" s="16">
        <v>35</v>
      </c>
      <c r="L13" s="15">
        <v>56</v>
      </c>
      <c r="M13" s="16">
        <v>58</v>
      </c>
      <c r="N13" s="15">
        <v>33</v>
      </c>
    </row>
    <row r="14" spans="1:16" ht="9" customHeight="1" x14ac:dyDescent="0.25">
      <c r="B14" s="18"/>
      <c r="C14" s="19"/>
      <c r="D14" s="18"/>
      <c r="E14" s="18"/>
      <c r="F14" s="20"/>
      <c r="G14" s="21"/>
      <c r="H14" s="18"/>
      <c r="I14" s="21"/>
      <c r="J14" s="18"/>
      <c r="K14" s="18"/>
      <c r="L14" s="21"/>
      <c r="M14" s="18"/>
      <c r="N14" s="21"/>
    </row>
    <row r="15" spans="1:16" x14ac:dyDescent="0.25">
      <c r="A15" s="22" t="s">
        <v>18</v>
      </c>
      <c r="B15" s="23"/>
      <c r="C15" s="23"/>
      <c r="D15" s="23"/>
      <c r="E15" s="23"/>
      <c r="F15" s="23"/>
      <c r="M15" s="24"/>
    </row>
    <row r="16" spans="1:16" ht="15" customHeight="1" x14ac:dyDescent="0.25">
      <c r="A16" s="25" t="s">
        <v>19</v>
      </c>
      <c r="B16" s="23"/>
      <c r="C16" s="23"/>
      <c r="D16" s="23"/>
      <c r="E16" s="23"/>
      <c r="F16" s="23"/>
    </row>
    <row r="17" spans="1:11" x14ac:dyDescent="0.25">
      <c r="A17" s="25"/>
      <c r="B17" s="23"/>
      <c r="C17" s="23"/>
      <c r="D17" s="23"/>
      <c r="E17" s="23"/>
      <c r="F17" s="23"/>
    </row>
    <row r="18" spans="1:11" x14ac:dyDescent="0.25">
      <c r="A18" s="25"/>
      <c r="B18" s="23"/>
      <c r="C18" s="23"/>
      <c r="D18" s="23"/>
      <c r="E18" s="23"/>
      <c r="F18" s="23"/>
    </row>
    <row r="19" spans="1:11" x14ac:dyDescent="0.25">
      <c r="A19" s="25"/>
      <c r="B19" s="23"/>
      <c r="C19" s="23"/>
      <c r="D19" s="23"/>
      <c r="E19" s="23"/>
      <c r="F19" s="23"/>
    </row>
    <row r="20" spans="1:11" x14ac:dyDescent="0.25">
      <c r="A20" s="25"/>
      <c r="B20" s="23"/>
      <c r="C20" s="23"/>
      <c r="D20" s="23"/>
      <c r="E20" s="23"/>
      <c r="F20" s="23"/>
    </row>
    <row r="21" spans="1:11" ht="18.75" customHeight="1" x14ac:dyDescent="0.25">
      <c r="A21" s="13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18.75" customHeight="1" x14ac:dyDescent="0.25">
      <c r="A22" s="13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8.75" customHeight="1" x14ac:dyDescent="0.25">
      <c r="A23" s="13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18.75" customHeight="1" x14ac:dyDescent="0.25">
      <c r="A24" s="13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ht="18.75" customHeight="1" x14ac:dyDescent="0.25">
      <c r="A25" s="13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18.75" customHeight="1" x14ac:dyDescent="0.25">
      <c r="A26" s="13"/>
      <c r="B26" s="11"/>
      <c r="C26" s="11"/>
      <c r="D26" s="15"/>
      <c r="E26" s="15"/>
      <c r="F26" s="15"/>
      <c r="G26" s="15"/>
      <c r="H26" s="15"/>
      <c r="I26" s="15"/>
    </row>
    <row r="38" spans="1:14" ht="27.75" customHeight="1" x14ac:dyDescent="0.25">
      <c r="A38" s="84" t="s">
        <v>20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5.25" customHeight="1" x14ac:dyDescent="0.25">
      <c r="A39" s="26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s="8" customFormat="1" ht="30" customHeight="1" x14ac:dyDescent="0.25">
      <c r="A40" s="6" t="s">
        <v>21</v>
      </c>
      <c r="B40" s="4" t="s">
        <v>2</v>
      </c>
      <c r="C40" s="4" t="s">
        <v>3</v>
      </c>
      <c r="D40" s="6" t="s">
        <v>4</v>
      </c>
      <c r="E40" s="4" t="s">
        <v>5</v>
      </c>
      <c r="F40" s="4" t="s">
        <v>6</v>
      </c>
      <c r="G40" s="6" t="s">
        <v>7</v>
      </c>
      <c r="H40" s="4" t="s">
        <v>8</v>
      </c>
      <c r="I40" s="4" t="s">
        <v>9</v>
      </c>
      <c r="J40" s="6" t="s">
        <v>10</v>
      </c>
      <c r="K40" s="4" t="s">
        <v>11</v>
      </c>
      <c r="L40" s="4" t="s">
        <v>12</v>
      </c>
      <c r="M40" s="4" t="s">
        <v>13</v>
      </c>
      <c r="N40" s="27" t="s">
        <v>14</v>
      </c>
    </row>
    <row r="41" spans="1:14" ht="30" customHeight="1" x14ac:dyDescent="0.25">
      <c r="A41" s="28" t="s">
        <v>15</v>
      </c>
      <c r="B41" s="29">
        <f>SUM(C41:N41)</f>
        <v>2170</v>
      </c>
      <c r="C41" s="29">
        <f>SUM(C42:C44)</f>
        <v>83</v>
      </c>
      <c r="D41" s="30">
        <f t="shared" ref="D41:N41" si="1">SUM(D42:D44)</f>
        <v>40</v>
      </c>
      <c r="E41" s="29">
        <f t="shared" si="1"/>
        <v>61</v>
      </c>
      <c r="F41" s="29">
        <f t="shared" si="1"/>
        <v>97</v>
      </c>
      <c r="G41" s="30">
        <f>SUM(G42:G44)</f>
        <v>125</v>
      </c>
      <c r="H41" s="29">
        <f t="shared" si="1"/>
        <v>25</v>
      </c>
      <c r="I41" s="29">
        <f t="shared" si="1"/>
        <v>60</v>
      </c>
      <c r="J41" s="30">
        <f t="shared" si="1"/>
        <v>167</v>
      </c>
      <c r="K41" s="29">
        <f t="shared" si="1"/>
        <v>400</v>
      </c>
      <c r="L41" s="29">
        <f t="shared" si="1"/>
        <v>472</v>
      </c>
      <c r="M41" s="29">
        <f t="shared" si="1"/>
        <v>408</v>
      </c>
      <c r="N41" s="31">
        <f t="shared" si="1"/>
        <v>232</v>
      </c>
    </row>
    <row r="42" spans="1:14" ht="20.25" customHeight="1" x14ac:dyDescent="0.25">
      <c r="A42" s="13" t="s">
        <v>22</v>
      </c>
      <c r="B42" s="29">
        <f>SUM(C42:N42)</f>
        <v>1933</v>
      </c>
      <c r="C42" s="32">
        <v>69</v>
      </c>
      <c r="D42" s="33">
        <v>31</v>
      </c>
      <c r="E42" s="32">
        <v>52</v>
      </c>
      <c r="F42" s="32">
        <v>95</v>
      </c>
      <c r="G42" s="33">
        <v>109</v>
      </c>
      <c r="H42" s="32">
        <v>20</v>
      </c>
      <c r="I42" s="32">
        <v>55</v>
      </c>
      <c r="J42" s="33">
        <v>161</v>
      </c>
      <c r="K42" s="32">
        <v>377</v>
      </c>
      <c r="L42" s="32">
        <v>394</v>
      </c>
      <c r="M42" s="32">
        <v>377</v>
      </c>
      <c r="N42" s="33">
        <v>193</v>
      </c>
    </row>
    <row r="43" spans="1:14" ht="20.25" customHeight="1" x14ac:dyDescent="0.25">
      <c r="A43" s="13" t="s">
        <v>23</v>
      </c>
      <c r="B43" s="29">
        <f>SUM(C43:N43)</f>
        <v>237</v>
      </c>
      <c r="C43" s="32">
        <v>14</v>
      </c>
      <c r="D43" s="33">
        <v>9</v>
      </c>
      <c r="E43" s="32">
        <v>9</v>
      </c>
      <c r="F43" s="32">
        <v>2</v>
      </c>
      <c r="G43" s="33">
        <v>16</v>
      </c>
      <c r="H43" s="32">
        <v>5</v>
      </c>
      <c r="I43" s="32">
        <v>5</v>
      </c>
      <c r="J43" s="33">
        <v>6</v>
      </c>
      <c r="K43" s="32">
        <v>23</v>
      </c>
      <c r="L43" s="32">
        <v>78</v>
      </c>
      <c r="M43" s="32">
        <v>31</v>
      </c>
      <c r="N43" s="33">
        <v>39</v>
      </c>
    </row>
    <row r="44" spans="1:14" x14ac:dyDescent="0.25">
      <c r="B44" s="34"/>
      <c r="C44" s="34"/>
      <c r="D44" s="33"/>
      <c r="E44" s="34"/>
      <c r="F44" s="34"/>
      <c r="G44" s="34"/>
      <c r="H44" s="34"/>
      <c r="I44" s="34"/>
      <c r="J44" s="34"/>
      <c r="K44" s="34"/>
      <c r="L44" s="34"/>
      <c r="M44" s="34"/>
      <c r="N44" s="33"/>
    </row>
    <row r="45" spans="1:14" x14ac:dyDescent="0.25">
      <c r="A45" s="35"/>
      <c r="B45" s="33"/>
      <c r="C45" s="33"/>
      <c r="D45" s="36"/>
      <c r="E45" s="33"/>
      <c r="F45" s="33"/>
      <c r="G45" s="33"/>
      <c r="H45" s="33"/>
      <c r="I45" s="33"/>
      <c r="J45" s="33"/>
      <c r="K45" s="33"/>
      <c r="L45" s="33"/>
      <c r="M45" s="36"/>
      <c r="N45" s="36"/>
    </row>
    <row r="46" spans="1:14" x14ac:dyDescent="0.2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1:14" x14ac:dyDescent="0.25">
      <c r="A47" s="25"/>
      <c r="B47" s="23"/>
      <c r="C47" s="23"/>
      <c r="D47" s="23"/>
      <c r="E47" s="23"/>
      <c r="F47" s="23"/>
    </row>
    <row r="48" spans="1:14" x14ac:dyDescent="0.25">
      <c r="A48" s="25"/>
      <c r="B48" s="23"/>
      <c r="C48" s="23"/>
      <c r="D48" s="23"/>
      <c r="E48" s="23"/>
      <c r="F48" s="23"/>
    </row>
    <row r="49" spans="1:6" x14ac:dyDescent="0.25">
      <c r="A49" s="25"/>
      <c r="B49" s="23"/>
      <c r="C49" s="23"/>
      <c r="D49" s="23"/>
      <c r="E49" s="23"/>
      <c r="F49" s="23"/>
    </row>
    <row r="50" spans="1:6" x14ac:dyDescent="0.25">
      <c r="E50" s="15"/>
    </row>
    <row r="51" spans="1:6" x14ac:dyDescent="0.25">
      <c r="D51" s="15"/>
      <c r="F51" s="15"/>
    </row>
    <row r="75" spans="1:14" ht="32.25" customHeight="1" x14ac:dyDescent="0.25">
      <c r="A75" s="84" t="s">
        <v>24</v>
      </c>
      <c r="B75" s="84"/>
      <c r="C75" s="84"/>
      <c r="D75" s="84"/>
      <c r="E75" s="84"/>
      <c r="F75" s="84"/>
      <c r="G75" s="84"/>
      <c r="H75" s="84"/>
      <c r="I75" s="37"/>
      <c r="J75" s="37"/>
      <c r="K75" s="37"/>
      <c r="L75" s="37"/>
      <c r="M75" s="37"/>
      <c r="N75" s="37"/>
    </row>
    <row r="76" spans="1:14" ht="5.25" customHeight="1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spans="1:14" s="28" customFormat="1" ht="27" customHeight="1" x14ac:dyDescent="0.25">
      <c r="A77" s="85" t="s">
        <v>25</v>
      </c>
      <c r="B77" s="85"/>
      <c r="C77" s="85"/>
      <c r="D77" s="85"/>
      <c r="E77" s="85"/>
      <c r="F77" s="85"/>
      <c r="G77" s="85"/>
      <c r="H77" s="40" t="s">
        <v>15</v>
      </c>
      <c r="I77" s="41"/>
      <c r="J77" s="41"/>
      <c r="K77" s="41"/>
      <c r="L77" s="41"/>
      <c r="M77" s="39"/>
      <c r="N77" s="39"/>
    </row>
    <row r="78" spans="1:14" ht="27" customHeight="1" x14ac:dyDescent="0.25">
      <c r="A78" s="82" t="s">
        <v>15</v>
      </c>
      <c r="B78" s="82"/>
      <c r="C78" s="82"/>
      <c r="D78" s="82"/>
      <c r="E78" s="82"/>
      <c r="F78" s="82"/>
      <c r="G78" s="83"/>
      <c r="H78" s="31">
        <f>SUM(H79+H90)</f>
        <v>2170</v>
      </c>
      <c r="I78" s="42"/>
      <c r="J78" s="42"/>
      <c r="K78" s="42"/>
      <c r="L78" s="42"/>
      <c r="M78" s="13"/>
      <c r="N78" s="28"/>
    </row>
    <row r="79" spans="1:14" ht="30" customHeight="1" x14ac:dyDescent="0.25">
      <c r="A79" s="43" t="s">
        <v>16</v>
      </c>
      <c r="B79" s="44"/>
      <c r="C79" s="45"/>
      <c r="D79" s="45"/>
      <c r="E79" s="45"/>
      <c r="G79" s="46"/>
      <c r="H79" s="30">
        <f>SUM(H80:H89)</f>
        <v>1843</v>
      </c>
      <c r="I79" s="47"/>
      <c r="J79" s="47"/>
      <c r="K79" s="47"/>
      <c r="L79" s="47"/>
      <c r="M79" s="13"/>
      <c r="N79" s="28"/>
    </row>
    <row r="80" spans="1:14" ht="17.25" customHeight="1" x14ac:dyDescent="0.25">
      <c r="A80" s="43"/>
      <c r="B80" s="48" t="s">
        <v>26</v>
      </c>
      <c r="C80" s="45"/>
      <c r="D80" s="45"/>
      <c r="E80" s="45"/>
      <c r="G80" s="46"/>
      <c r="H80" s="33">
        <v>1552</v>
      </c>
      <c r="I80" s="47"/>
      <c r="J80" s="47"/>
      <c r="K80" s="47"/>
      <c r="L80" s="47"/>
      <c r="M80" s="13"/>
      <c r="N80" s="28"/>
    </row>
    <row r="81" spans="1:14" ht="17.25" customHeight="1" x14ac:dyDescent="0.25">
      <c r="A81" s="43"/>
      <c r="B81" s="48" t="s">
        <v>27</v>
      </c>
      <c r="C81" s="45"/>
      <c r="D81" s="45"/>
      <c r="E81" s="45"/>
      <c r="G81" s="46"/>
      <c r="H81" s="33">
        <v>216</v>
      </c>
      <c r="I81" s="47"/>
      <c r="J81" s="47"/>
      <c r="K81" s="47"/>
      <c r="L81" s="47"/>
      <c r="M81" s="13"/>
      <c r="N81" s="28"/>
    </row>
    <row r="82" spans="1:14" ht="17.25" customHeight="1" x14ac:dyDescent="0.25">
      <c r="A82" s="43"/>
      <c r="B82" s="48" t="s">
        <v>28</v>
      </c>
      <c r="C82" s="45"/>
      <c r="D82" s="45"/>
      <c r="E82" s="45"/>
      <c r="G82" s="46"/>
      <c r="H82" s="33">
        <v>41</v>
      </c>
      <c r="I82" s="47"/>
      <c r="J82" s="47"/>
      <c r="K82" s="47"/>
      <c r="L82" s="47"/>
      <c r="M82" s="13"/>
      <c r="N82" s="28"/>
    </row>
    <row r="83" spans="1:14" ht="17.25" customHeight="1" x14ac:dyDescent="0.25">
      <c r="A83" s="43"/>
      <c r="B83" s="48" t="s">
        <v>29</v>
      </c>
      <c r="C83" s="45"/>
      <c r="D83" s="45"/>
      <c r="E83" s="45"/>
      <c r="G83" s="46"/>
      <c r="H83" s="33">
        <v>16</v>
      </c>
      <c r="I83" s="47"/>
      <c r="J83" s="47"/>
      <c r="K83" s="47"/>
      <c r="L83" s="47"/>
      <c r="M83" s="13"/>
      <c r="N83" s="28"/>
    </row>
    <row r="84" spans="1:14" ht="17.25" customHeight="1" x14ac:dyDescent="0.25">
      <c r="A84" s="43"/>
      <c r="B84" s="48" t="s">
        <v>30</v>
      </c>
      <c r="C84" s="45"/>
      <c r="D84" s="45"/>
      <c r="E84" s="45"/>
      <c r="G84" s="46"/>
      <c r="H84" s="33">
        <v>8</v>
      </c>
      <c r="I84" s="47"/>
      <c r="J84" s="47"/>
      <c r="K84" s="47"/>
      <c r="L84" s="47"/>
      <c r="M84" s="13"/>
      <c r="N84" s="28"/>
    </row>
    <row r="85" spans="1:14" ht="17.25" customHeight="1" x14ac:dyDescent="0.25">
      <c r="A85" s="43"/>
      <c r="B85" s="48" t="s">
        <v>31</v>
      </c>
      <c r="C85" s="45"/>
      <c r="D85" s="45"/>
      <c r="E85" s="45"/>
      <c r="G85" s="46"/>
      <c r="H85" s="33">
        <v>4</v>
      </c>
      <c r="I85" s="47"/>
      <c r="J85" s="47"/>
      <c r="K85" s="47"/>
      <c r="L85" s="47"/>
      <c r="M85" s="13"/>
      <c r="N85" s="28"/>
    </row>
    <row r="86" spans="1:14" ht="17.25" customHeight="1" x14ac:dyDescent="0.25">
      <c r="A86" s="43"/>
      <c r="B86" s="48" t="s">
        <v>32</v>
      </c>
      <c r="C86" s="45"/>
      <c r="D86" s="45"/>
      <c r="E86" s="45"/>
      <c r="G86" s="46"/>
      <c r="H86" s="33">
        <v>3</v>
      </c>
      <c r="I86" s="47"/>
      <c r="J86" s="47"/>
      <c r="K86" s="47"/>
      <c r="L86" s="47"/>
      <c r="M86" s="13"/>
      <c r="N86" s="28"/>
    </row>
    <row r="87" spans="1:14" ht="17.25" customHeight="1" x14ac:dyDescent="0.25">
      <c r="A87" s="43"/>
      <c r="B87" s="48" t="s">
        <v>33</v>
      </c>
      <c r="C87" s="45"/>
      <c r="D87" s="45"/>
      <c r="E87" s="45"/>
      <c r="G87" s="46"/>
      <c r="H87" s="33">
        <v>1</v>
      </c>
      <c r="I87" s="47"/>
      <c r="J87" s="47"/>
      <c r="K87" s="47"/>
      <c r="L87" s="47"/>
      <c r="M87" s="13"/>
      <c r="N87" s="28"/>
    </row>
    <row r="88" spans="1:14" ht="17.25" customHeight="1" x14ac:dyDescent="0.25">
      <c r="A88" s="43"/>
      <c r="B88" s="48" t="s">
        <v>34</v>
      </c>
      <c r="C88" s="45"/>
      <c r="D88" s="45"/>
      <c r="E88" s="45"/>
      <c r="G88" s="46"/>
      <c r="H88" s="33">
        <v>1</v>
      </c>
      <c r="I88" s="47"/>
      <c r="J88" s="47"/>
      <c r="K88" s="47"/>
      <c r="L88" s="47"/>
      <c r="M88" s="13"/>
      <c r="N88" s="28"/>
    </row>
    <row r="89" spans="1:14" ht="17.25" customHeight="1" x14ac:dyDescent="0.25">
      <c r="A89" s="43"/>
      <c r="B89" s="48" t="s">
        <v>35</v>
      </c>
      <c r="C89" s="45"/>
      <c r="D89" s="45"/>
      <c r="E89" s="45"/>
      <c r="G89" s="46"/>
      <c r="H89" s="33">
        <v>1</v>
      </c>
      <c r="I89" s="47"/>
      <c r="J89" s="47"/>
      <c r="K89" s="47"/>
      <c r="L89" s="47"/>
      <c r="M89" s="13"/>
      <c r="N89" s="28"/>
    </row>
    <row r="90" spans="1:14" ht="30" customHeight="1" x14ac:dyDescent="0.25">
      <c r="A90" s="43" t="s">
        <v>17</v>
      </c>
      <c r="B90" s="44"/>
      <c r="C90" s="45"/>
      <c r="D90" s="45"/>
      <c r="E90" s="45"/>
      <c r="G90" s="46"/>
      <c r="H90" s="30">
        <f>SUM(H91:H128)</f>
        <v>327</v>
      </c>
      <c r="I90" s="47"/>
      <c r="J90" s="47"/>
      <c r="K90" s="47"/>
      <c r="L90" s="47"/>
      <c r="M90" s="39"/>
      <c r="N90" s="39"/>
    </row>
    <row r="91" spans="1:14" ht="17.25" customHeight="1" x14ac:dyDescent="0.25">
      <c r="A91" s="43"/>
      <c r="B91" s="48" t="s">
        <v>36</v>
      </c>
      <c r="C91" s="45"/>
      <c r="D91" s="45"/>
      <c r="E91" s="45"/>
      <c r="G91" s="46"/>
      <c r="H91" s="33">
        <v>93</v>
      </c>
      <c r="I91" s="47"/>
      <c r="J91" s="47"/>
      <c r="K91" s="47"/>
      <c r="L91" s="47"/>
      <c r="M91" s="39"/>
      <c r="N91" s="39"/>
    </row>
    <row r="92" spans="1:14" ht="17.25" customHeight="1" x14ac:dyDescent="0.25">
      <c r="A92" s="43"/>
      <c r="B92" s="48" t="s">
        <v>26</v>
      </c>
      <c r="C92" s="45"/>
      <c r="D92" s="45"/>
      <c r="E92" s="45"/>
      <c r="G92" s="46"/>
      <c r="H92" s="33">
        <v>38</v>
      </c>
      <c r="I92" s="47"/>
      <c r="J92" s="47"/>
      <c r="K92" s="47"/>
      <c r="L92" s="47"/>
      <c r="M92" s="39"/>
      <c r="N92" s="39"/>
    </row>
    <row r="93" spans="1:14" ht="17.25" customHeight="1" x14ac:dyDescent="0.25">
      <c r="A93" s="43"/>
      <c r="B93" s="48" t="s">
        <v>32</v>
      </c>
      <c r="C93" s="45"/>
      <c r="D93" s="45"/>
      <c r="E93" s="45"/>
      <c r="G93" s="46"/>
      <c r="H93" s="33">
        <v>36</v>
      </c>
      <c r="I93" s="47"/>
      <c r="J93" s="47"/>
      <c r="K93" s="47"/>
      <c r="L93" s="47"/>
      <c r="M93" s="39"/>
      <c r="N93" s="39"/>
    </row>
    <row r="94" spans="1:14" ht="17.25" customHeight="1" x14ac:dyDescent="0.25">
      <c r="A94" s="43"/>
      <c r="B94" s="48" t="s">
        <v>30</v>
      </c>
      <c r="C94" s="45"/>
      <c r="D94" s="45"/>
      <c r="E94" s="45"/>
      <c r="G94" s="46"/>
      <c r="H94" s="33">
        <v>27</v>
      </c>
      <c r="I94" s="47"/>
      <c r="J94" s="47"/>
      <c r="K94" s="47"/>
      <c r="L94" s="47"/>
      <c r="M94" s="39"/>
      <c r="N94" s="39"/>
    </row>
    <row r="95" spans="1:14" ht="17.25" customHeight="1" x14ac:dyDescent="0.25">
      <c r="A95" s="43"/>
      <c r="B95" s="48" t="s">
        <v>37</v>
      </c>
      <c r="C95" s="45"/>
      <c r="D95" s="45"/>
      <c r="E95" s="45"/>
      <c r="G95" s="46"/>
      <c r="H95" s="33">
        <v>16</v>
      </c>
      <c r="I95" s="47"/>
      <c r="J95" s="47"/>
      <c r="K95" s="47"/>
      <c r="L95" s="47"/>
      <c r="M95" s="39"/>
      <c r="N95" s="39"/>
    </row>
    <row r="96" spans="1:14" ht="17.25" customHeight="1" x14ac:dyDescent="0.25">
      <c r="A96" s="43"/>
      <c r="B96" s="48" t="s">
        <v>38</v>
      </c>
      <c r="C96" s="45"/>
      <c r="D96" s="45"/>
      <c r="E96" s="45"/>
      <c r="G96" s="46"/>
      <c r="H96" s="33">
        <v>9</v>
      </c>
      <c r="I96" s="47"/>
      <c r="J96" s="47"/>
      <c r="K96" s="47"/>
      <c r="L96" s="47"/>
      <c r="M96" s="39"/>
      <c r="N96" s="39"/>
    </row>
    <row r="97" spans="1:14" ht="17.25" customHeight="1" x14ac:dyDescent="0.25">
      <c r="A97" s="43"/>
      <c r="B97" s="48" t="s">
        <v>39</v>
      </c>
      <c r="C97" s="45"/>
      <c r="D97" s="45"/>
      <c r="E97" s="45"/>
      <c r="G97" s="46"/>
      <c r="H97" s="33">
        <v>8</v>
      </c>
      <c r="I97" s="47"/>
      <c r="J97" s="47"/>
      <c r="K97" s="47"/>
      <c r="L97" s="47"/>
      <c r="M97" s="39"/>
      <c r="N97" s="39"/>
    </row>
    <row r="98" spans="1:14" ht="17.25" customHeight="1" x14ac:dyDescent="0.25">
      <c r="A98" s="43"/>
      <c r="B98" s="48" t="s">
        <v>40</v>
      </c>
      <c r="C98" s="45"/>
      <c r="D98" s="45"/>
      <c r="E98" s="45"/>
      <c r="G98" s="46"/>
      <c r="H98" s="33">
        <v>8</v>
      </c>
      <c r="I98" s="47"/>
      <c r="J98" s="47"/>
      <c r="K98" s="47"/>
      <c r="L98" s="47"/>
      <c r="M98" s="39"/>
      <c r="N98" s="39"/>
    </row>
    <row r="99" spans="1:14" ht="17.25" customHeight="1" x14ac:dyDescent="0.25">
      <c r="A99" s="43"/>
      <c r="B99" s="48" t="s">
        <v>41</v>
      </c>
      <c r="C99" s="45"/>
      <c r="D99" s="45"/>
      <c r="E99" s="45"/>
      <c r="G99" s="46"/>
      <c r="H99" s="33">
        <v>8</v>
      </c>
      <c r="I99" s="47"/>
      <c r="J99" s="47"/>
      <c r="K99" s="47"/>
      <c r="L99" s="47"/>
      <c r="M99" s="39"/>
      <c r="N99" s="39"/>
    </row>
    <row r="100" spans="1:14" ht="17.25" customHeight="1" x14ac:dyDescent="0.25">
      <c r="A100" s="43"/>
      <c r="B100" s="48" t="s">
        <v>42</v>
      </c>
      <c r="C100" s="45"/>
      <c r="D100" s="45"/>
      <c r="E100" s="45"/>
      <c r="G100" s="46"/>
      <c r="H100" s="33">
        <v>7</v>
      </c>
      <c r="I100" s="47"/>
      <c r="J100" s="47"/>
      <c r="K100" s="47"/>
      <c r="L100" s="47"/>
      <c r="M100" s="39"/>
      <c r="N100" s="39"/>
    </row>
    <row r="101" spans="1:14" ht="17.25" customHeight="1" x14ac:dyDescent="0.25">
      <c r="A101" s="43"/>
      <c r="B101" s="48" t="s">
        <v>43</v>
      </c>
      <c r="C101" s="45"/>
      <c r="D101" s="45"/>
      <c r="E101" s="45"/>
      <c r="G101" s="46"/>
      <c r="H101" s="33">
        <v>7</v>
      </c>
      <c r="I101" s="47"/>
      <c r="J101" s="47"/>
      <c r="K101" s="47"/>
      <c r="L101" s="47"/>
      <c r="M101" s="39"/>
      <c r="N101" s="39"/>
    </row>
    <row r="102" spans="1:14" ht="17.25" customHeight="1" x14ac:dyDescent="0.25">
      <c r="A102" s="43"/>
      <c r="B102" s="48" t="s">
        <v>44</v>
      </c>
      <c r="C102" s="45"/>
      <c r="D102" s="45"/>
      <c r="E102" s="45"/>
      <c r="G102" s="46"/>
      <c r="H102" s="33">
        <v>6</v>
      </c>
      <c r="I102" s="47"/>
      <c r="J102" s="47"/>
      <c r="K102" s="47"/>
      <c r="L102" s="47"/>
      <c r="M102" s="39"/>
      <c r="N102" s="39"/>
    </row>
    <row r="103" spans="1:14" ht="17.25" customHeight="1" x14ac:dyDescent="0.25">
      <c r="A103" s="43"/>
      <c r="B103" s="48" t="s">
        <v>45</v>
      </c>
      <c r="C103" s="45"/>
      <c r="D103" s="45"/>
      <c r="E103" s="45"/>
      <c r="G103" s="46"/>
      <c r="H103" s="33">
        <v>5</v>
      </c>
      <c r="I103" s="47"/>
      <c r="J103" s="47"/>
      <c r="K103" s="47"/>
      <c r="L103" s="47"/>
      <c r="M103" s="39"/>
      <c r="N103" s="39"/>
    </row>
    <row r="104" spans="1:14" ht="17.25" customHeight="1" x14ac:dyDescent="0.25">
      <c r="A104" s="43"/>
      <c r="B104" s="48" t="s">
        <v>46</v>
      </c>
      <c r="C104" s="45"/>
      <c r="D104" s="45"/>
      <c r="E104" s="45"/>
      <c r="G104" s="46"/>
      <c r="H104" s="33">
        <v>4</v>
      </c>
      <c r="I104" s="47"/>
      <c r="J104" s="47"/>
      <c r="K104" s="47"/>
      <c r="L104" s="47"/>
      <c r="M104" s="39"/>
      <c r="N104" s="39"/>
    </row>
    <row r="105" spans="1:14" ht="17.25" customHeight="1" x14ac:dyDescent="0.25">
      <c r="A105" s="43"/>
      <c r="B105" s="48" t="s">
        <v>33</v>
      </c>
      <c r="C105" s="45"/>
      <c r="D105" s="45"/>
      <c r="E105" s="45"/>
      <c r="G105" s="46"/>
      <c r="H105" s="33">
        <v>4</v>
      </c>
      <c r="I105" s="47"/>
      <c r="J105" s="47"/>
      <c r="K105" s="47"/>
      <c r="L105" s="47"/>
      <c r="M105" s="39"/>
      <c r="N105" s="39"/>
    </row>
    <row r="106" spans="1:14" ht="17.25" customHeight="1" x14ac:dyDescent="0.25">
      <c r="A106" s="43"/>
      <c r="B106" s="48" t="s">
        <v>47</v>
      </c>
      <c r="C106" s="45"/>
      <c r="D106" s="45"/>
      <c r="E106" s="45"/>
      <c r="G106" s="46"/>
      <c r="H106" s="33">
        <v>4</v>
      </c>
      <c r="I106" s="47"/>
      <c r="J106" s="47"/>
      <c r="K106" s="47"/>
      <c r="L106" s="47"/>
      <c r="M106" s="39"/>
      <c r="N106" s="39"/>
    </row>
    <row r="107" spans="1:14" ht="17.25" customHeight="1" x14ac:dyDescent="0.25">
      <c r="A107" s="43"/>
      <c r="B107" s="48" t="s">
        <v>27</v>
      </c>
      <c r="C107" s="45"/>
      <c r="D107" s="45"/>
      <c r="E107" s="45"/>
      <c r="G107" s="46"/>
      <c r="H107" s="33">
        <v>4</v>
      </c>
      <c r="I107" s="47"/>
      <c r="J107" s="47"/>
      <c r="K107" s="47"/>
      <c r="L107" s="47"/>
      <c r="M107" s="39"/>
      <c r="N107" s="39"/>
    </row>
    <row r="108" spans="1:14" ht="17.25" customHeight="1" x14ac:dyDescent="0.25">
      <c r="A108" s="43"/>
      <c r="B108" s="48" t="s">
        <v>48</v>
      </c>
      <c r="C108" s="45"/>
      <c r="D108" s="45"/>
      <c r="E108" s="45"/>
      <c r="G108" s="46"/>
      <c r="H108" s="33">
        <v>4</v>
      </c>
      <c r="I108" s="47"/>
      <c r="J108" s="47"/>
      <c r="K108" s="47"/>
      <c r="L108" s="47"/>
      <c r="M108" s="39"/>
      <c r="N108" s="39"/>
    </row>
    <row r="109" spans="1:14" ht="17.25" customHeight="1" x14ac:dyDescent="0.25">
      <c r="A109" s="43"/>
      <c r="B109" s="48" t="s">
        <v>49</v>
      </c>
      <c r="C109" s="45"/>
      <c r="D109" s="45"/>
      <c r="E109" s="45"/>
      <c r="G109" s="46"/>
      <c r="H109" s="33">
        <v>3</v>
      </c>
      <c r="I109" s="47"/>
      <c r="J109" s="47"/>
      <c r="K109" s="47"/>
      <c r="L109" s="47"/>
      <c r="M109" s="39"/>
      <c r="N109" s="39"/>
    </row>
    <row r="110" spans="1:14" ht="17.25" customHeight="1" x14ac:dyDescent="0.25">
      <c r="A110" s="43"/>
      <c r="B110" s="48" t="s">
        <v>50</v>
      </c>
      <c r="C110" s="45"/>
      <c r="D110" s="45"/>
      <c r="E110" s="45"/>
      <c r="G110" s="46"/>
      <c r="H110" s="33">
        <v>3</v>
      </c>
      <c r="I110" s="47"/>
      <c r="J110" s="47"/>
      <c r="K110" s="47"/>
      <c r="L110" s="47"/>
      <c r="M110" s="39"/>
      <c r="N110" s="39"/>
    </row>
    <row r="111" spans="1:14" ht="17.25" customHeight="1" x14ac:dyDescent="0.25">
      <c r="A111" s="43"/>
      <c r="B111" s="48" t="s">
        <v>51</v>
      </c>
      <c r="C111" s="45"/>
      <c r="D111" s="45"/>
      <c r="E111" s="45"/>
      <c r="G111" s="46"/>
      <c r="H111" s="33">
        <v>3</v>
      </c>
      <c r="I111" s="47"/>
      <c r="J111" s="47"/>
      <c r="K111" s="47"/>
      <c r="L111" s="47"/>
      <c r="M111" s="39"/>
      <c r="N111" s="39"/>
    </row>
    <row r="112" spans="1:14" ht="17.25" customHeight="1" x14ac:dyDescent="0.25">
      <c r="A112" s="43"/>
      <c r="B112" s="48" t="s">
        <v>52</v>
      </c>
      <c r="C112" s="45"/>
      <c r="D112" s="45"/>
      <c r="E112" s="45"/>
      <c r="G112" s="46"/>
      <c r="H112" s="33">
        <v>3</v>
      </c>
      <c r="I112" s="47"/>
      <c r="J112" s="47"/>
      <c r="K112" s="47"/>
      <c r="L112" s="47"/>
      <c r="M112" s="39"/>
      <c r="N112" s="39"/>
    </row>
    <row r="113" spans="1:14" ht="17.25" customHeight="1" x14ac:dyDescent="0.25">
      <c r="A113" s="43"/>
      <c r="B113" s="48" t="s">
        <v>31</v>
      </c>
      <c r="C113" s="45"/>
      <c r="D113" s="45"/>
      <c r="E113" s="45"/>
      <c r="G113" s="46"/>
      <c r="H113" s="33">
        <v>3</v>
      </c>
      <c r="I113" s="47"/>
      <c r="J113" s="47"/>
      <c r="K113" s="47"/>
      <c r="L113" s="47"/>
      <c r="M113" s="39"/>
      <c r="N113" s="39"/>
    </row>
    <row r="114" spans="1:14" ht="17.25" customHeight="1" x14ac:dyDescent="0.25">
      <c r="A114" s="43"/>
      <c r="B114" s="48" t="s">
        <v>28</v>
      </c>
      <c r="C114" s="45"/>
      <c r="D114" s="45"/>
      <c r="E114" s="45"/>
      <c r="G114" s="46"/>
      <c r="H114" s="33">
        <v>3</v>
      </c>
      <c r="I114" s="47"/>
      <c r="J114" s="47"/>
      <c r="K114" s="47"/>
      <c r="L114" s="47"/>
      <c r="M114" s="39"/>
      <c r="N114" s="39"/>
    </row>
    <row r="115" spans="1:14" ht="17.25" customHeight="1" x14ac:dyDescent="0.25">
      <c r="A115" s="43"/>
      <c r="B115" s="48" t="s">
        <v>53</v>
      </c>
      <c r="C115" s="45"/>
      <c r="D115" s="45"/>
      <c r="E115" s="45"/>
      <c r="G115" s="46"/>
      <c r="H115" s="33">
        <v>2</v>
      </c>
      <c r="I115" s="47"/>
      <c r="J115" s="47"/>
      <c r="K115" s="47"/>
      <c r="L115" s="47"/>
      <c r="M115" s="39"/>
      <c r="N115" s="39"/>
    </row>
    <row r="116" spans="1:14" ht="17.25" customHeight="1" x14ac:dyDescent="0.25">
      <c r="A116" s="43"/>
      <c r="B116" s="48" t="s">
        <v>54</v>
      </c>
      <c r="C116" s="45"/>
      <c r="D116" s="45"/>
      <c r="E116" s="45"/>
      <c r="G116" s="46"/>
      <c r="H116" s="33">
        <v>2</v>
      </c>
      <c r="I116" s="47"/>
      <c r="J116" s="47"/>
      <c r="K116" s="47"/>
      <c r="L116" s="47"/>
      <c r="M116" s="39"/>
      <c r="N116" s="39"/>
    </row>
    <row r="117" spans="1:14" ht="17.25" customHeight="1" x14ac:dyDescent="0.25">
      <c r="A117" s="43"/>
      <c r="B117" s="48" t="s">
        <v>55</v>
      </c>
      <c r="C117" s="45"/>
      <c r="D117" s="45"/>
      <c r="E117" s="45"/>
      <c r="G117" s="46"/>
      <c r="H117" s="33">
        <v>2</v>
      </c>
      <c r="I117" s="47"/>
      <c r="J117" s="47"/>
      <c r="K117" s="47"/>
      <c r="L117" s="47"/>
      <c r="M117" s="39"/>
      <c r="N117" s="39"/>
    </row>
    <row r="118" spans="1:14" ht="17.25" customHeight="1" x14ac:dyDescent="0.25">
      <c r="A118" s="43"/>
      <c r="B118" s="48" t="s">
        <v>56</v>
      </c>
      <c r="C118" s="45"/>
      <c r="D118" s="45"/>
      <c r="E118" s="45"/>
      <c r="G118" s="46"/>
      <c r="H118" s="33">
        <v>2</v>
      </c>
      <c r="I118" s="47"/>
      <c r="J118" s="47"/>
      <c r="K118" s="47"/>
      <c r="L118" s="47"/>
      <c r="M118" s="39"/>
      <c r="N118" s="39"/>
    </row>
    <row r="119" spans="1:14" ht="17.25" customHeight="1" x14ac:dyDescent="0.25">
      <c r="A119" s="43"/>
      <c r="B119" s="48" t="s">
        <v>57</v>
      </c>
      <c r="C119" s="45"/>
      <c r="D119" s="45"/>
      <c r="E119" s="45"/>
      <c r="G119" s="46"/>
      <c r="H119" s="33">
        <v>2</v>
      </c>
      <c r="I119" s="47"/>
      <c r="J119" s="47"/>
      <c r="K119" s="47"/>
      <c r="L119" s="47"/>
      <c r="M119" s="39"/>
      <c r="N119" s="39"/>
    </row>
    <row r="120" spans="1:14" ht="17.25" customHeight="1" x14ac:dyDescent="0.25">
      <c r="A120" s="43"/>
      <c r="B120" s="48" t="s">
        <v>58</v>
      </c>
      <c r="C120" s="45"/>
      <c r="D120" s="45"/>
      <c r="E120" s="45"/>
      <c r="G120" s="46"/>
      <c r="H120" s="33">
        <v>2</v>
      </c>
      <c r="I120" s="47"/>
      <c r="J120" s="47"/>
      <c r="K120" s="47"/>
      <c r="L120" s="47"/>
      <c r="M120" s="39"/>
      <c r="N120" s="39"/>
    </row>
    <row r="121" spans="1:14" ht="17.25" customHeight="1" x14ac:dyDescent="0.25">
      <c r="A121" s="43"/>
      <c r="B121" s="48" t="s">
        <v>59</v>
      </c>
      <c r="C121" s="45"/>
      <c r="D121" s="45"/>
      <c r="E121" s="45"/>
      <c r="G121" s="46"/>
      <c r="H121" s="33">
        <v>2</v>
      </c>
      <c r="I121" s="47"/>
      <c r="J121" s="47"/>
      <c r="K121" s="47"/>
      <c r="L121" s="47"/>
      <c r="M121" s="39"/>
      <c r="N121" s="39"/>
    </row>
    <row r="122" spans="1:14" ht="17.25" customHeight="1" x14ac:dyDescent="0.25">
      <c r="A122" s="43"/>
      <c r="B122" s="48" t="s">
        <v>60</v>
      </c>
      <c r="C122" s="45"/>
      <c r="D122" s="45"/>
      <c r="E122" s="45"/>
      <c r="G122" s="46"/>
      <c r="H122" s="33">
        <v>1</v>
      </c>
      <c r="I122" s="47"/>
      <c r="J122" s="47"/>
      <c r="K122" s="47"/>
      <c r="L122" s="47"/>
      <c r="M122" s="39"/>
      <c r="N122" s="39"/>
    </row>
    <row r="123" spans="1:14" ht="17.25" customHeight="1" x14ac:dyDescent="0.25">
      <c r="A123" s="43"/>
      <c r="B123" s="48" t="s">
        <v>61</v>
      </c>
      <c r="C123" s="45"/>
      <c r="D123" s="45"/>
      <c r="E123" s="45"/>
      <c r="G123" s="46"/>
      <c r="H123" s="33">
        <v>1</v>
      </c>
      <c r="I123" s="47"/>
      <c r="J123" s="47"/>
      <c r="K123" s="47"/>
      <c r="L123" s="47"/>
      <c r="M123" s="39"/>
      <c r="N123" s="39"/>
    </row>
    <row r="124" spans="1:14" ht="17.25" customHeight="1" x14ac:dyDescent="0.25">
      <c r="A124" s="43"/>
      <c r="B124" s="48" t="s">
        <v>62</v>
      </c>
      <c r="C124" s="45"/>
      <c r="D124" s="45"/>
      <c r="E124" s="45"/>
      <c r="G124" s="46"/>
      <c r="H124" s="33">
        <v>1</v>
      </c>
      <c r="I124" s="47"/>
      <c r="J124" s="47"/>
      <c r="K124" s="47"/>
      <c r="L124" s="47"/>
      <c r="M124" s="39"/>
      <c r="N124" s="39"/>
    </row>
    <row r="125" spans="1:14" ht="17.25" customHeight="1" x14ac:dyDescent="0.25">
      <c r="A125" s="43"/>
      <c r="B125" s="48" t="s">
        <v>63</v>
      </c>
      <c r="C125" s="45"/>
      <c r="D125" s="45"/>
      <c r="E125" s="45"/>
      <c r="G125" s="46"/>
      <c r="H125" s="33">
        <v>1</v>
      </c>
      <c r="I125" s="47"/>
      <c r="J125" s="47"/>
      <c r="K125" s="47"/>
      <c r="L125" s="47"/>
      <c r="M125" s="39"/>
      <c r="N125" s="39"/>
    </row>
    <row r="126" spans="1:14" ht="17.25" customHeight="1" x14ac:dyDescent="0.25">
      <c r="A126" s="43"/>
      <c r="B126" s="48" t="s">
        <v>35</v>
      </c>
      <c r="C126" s="45"/>
      <c r="D126" s="45"/>
      <c r="E126" s="45"/>
      <c r="G126" s="46"/>
      <c r="H126" s="33">
        <v>1</v>
      </c>
      <c r="I126" s="47"/>
      <c r="J126" s="47"/>
      <c r="K126" s="47"/>
      <c r="L126" s="47"/>
      <c r="M126" s="39"/>
      <c r="N126" s="39"/>
    </row>
    <row r="127" spans="1:14" ht="17.25" customHeight="1" x14ac:dyDescent="0.25">
      <c r="A127" s="43"/>
      <c r="B127" s="48" t="s">
        <v>64</v>
      </c>
      <c r="C127" s="45"/>
      <c r="D127" s="45"/>
      <c r="E127" s="45"/>
      <c r="G127" s="46"/>
      <c r="H127" s="33">
        <v>1</v>
      </c>
      <c r="I127" s="47"/>
      <c r="J127" s="47"/>
      <c r="K127" s="47"/>
      <c r="L127" s="47"/>
      <c r="M127" s="39"/>
      <c r="N127" s="39"/>
    </row>
    <row r="128" spans="1:14" ht="17.25" customHeight="1" x14ac:dyDescent="0.25">
      <c r="A128" s="43"/>
      <c r="B128" s="48" t="s">
        <v>65</v>
      </c>
      <c r="C128" s="45"/>
      <c r="D128" s="45"/>
      <c r="E128" s="45"/>
      <c r="G128" s="46"/>
      <c r="H128" s="33">
        <v>1</v>
      </c>
      <c r="I128" s="47"/>
      <c r="J128" s="47"/>
      <c r="K128" s="47"/>
      <c r="L128" s="47"/>
      <c r="M128" s="39"/>
      <c r="N128" s="39"/>
    </row>
    <row r="129" spans="1:14" ht="14.25" customHeight="1" x14ac:dyDescent="0.25">
      <c r="A129" s="49"/>
      <c r="B129" s="50"/>
      <c r="C129" s="50"/>
      <c r="D129" s="50"/>
      <c r="E129" s="50"/>
      <c r="F129" s="21"/>
      <c r="G129" s="20"/>
      <c r="H129" s="51"/>
      <c r="I129" s="52"/>
      <c r="J129" s="52"/>
      <c r="K129" s="52"/>
      <c r="L129" s="52"/>
      <c r="M129" s="39"/>
      <c r="N129" s="39"/>
    </row>
    <row r="130" spans="1:14" ht="15" customHeight="1" x14ac:dyDescent="0.25">
      <c r="A130" s="38"/>
      <c r="B130" s="39"/>
      <c r="C130" s="39"/>
      <c r="D130" s="39"/>
      <c r="E130" s="39"/>
      <c r="F130" s="39"/>
      <c r="G130" s="39"/>
      <c r="H130" s="53"/>
      <c r="I130" s="39"/>
      <c r="J130" s="39"/>
      <c r="K130" s="39"/>
      <c r="L130" s="39"/>
      <c r="M130" s="39"/>
      <c r="N130" s="39"/>
    </row>
    <row r="131" spans="1:14" ht="14.25" customHeight="1" x14ac:dyDescent="0.25">
      <c r="A131" s="38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</row>
    <row r="132" spans="1:14" ht="27.75" customHeight="1" x14ac:dyDescent="0.25">
      <c r="A132" s="84" t="s">
        <v>66</v>
      </c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</row>
    <row r="133" spans="1:14" ht="5.25" customHeight="1" x14ac:dyDescent="0.25"/>
    <row r="134" spans="1:14" ht="36.75" customHeight="1" x14ac:dyDescent="0.25">
      <c r="A134" s="54" t="s">
        <v>67</v>
      </c>
      <c r="B134" s="4" t="s">
        <v>15</v>
      </c>
      <c r="C134" s="4" t="s">
        <v>3</v>
      </c>
      <c r="D134" s="4" t="s">
        <v>4</v>
      </c>
      <c r="E134" s="4" t="s">
        <v>5</v>
      </c>
      <c r="F134" s="4" t="s">
        <v>6</v>
      </c>
      <c r="G134" s="4" t="s">
        <v>7</v>
      </c>
      <c r="H134" s="6" t="s">
        <v>8</v>
      </c>
      <c r="I134" s="4" t="s">
        <v>9</v>
      </c>
      <c r="J134" s="6" t="s">
        <v>10</v>
      </c>
      <c r="K134" s="4" t="s">
        <v>11</v>
      </c>
      <c r="L134" s="6" t="s">
        <v>12</v>
      </c>
      <c r="M134" s="4" t="s">
        <v>13</v>
      </c>
      <c r="N134" s="6" t="s">
        <v>14</v>
      </c>
    </row>
    <row r="135" spans="1:14" ht="31.5" customHeight="1" x14ac:dyDescent="0.25">
      <c r="A135" s="55" t="s">
        <v>15</v>
      </c>
      <c r="B135" s="29">
        <f>SUM(C135:N135)</f>
        <v>2170</v>
      </c>
      <c r="C135" s="56">
        <f t="shared" ref="C135:N135" si="2">C136+C160</f>
        <v>83</v>
      </c>
      <c r="D135" s="56">
        <f t="shared" si="2"/>
        <v>40</v>
      </c>
      <c r="E135" s="56">
        <f t="shared" si="2"/>
        <v>61</v>
      </c>
      <c r="F135" s="56">
        <f t="shared" si="2"/>
        <v>97</v>
      </c>
      <c r="G135" s="56">
        <f t="shared" si="2"/>
        <v>125</v>
      </c>
      <c r="H135" s="56">
        <f t="shared" si="2"/>
        <v>25</v>
      </c>
      <c r="I135" s="56">
        <f t="shared" si="2"/>
        <v>60</v>
      </c>
      <c r="J135" s="56">
        <f t="shared" si="2"/>
        <v>167</v>
      </c>
      <c r="K135" s="56">
        <f t="shared" si="2"/>
        <v>400</v>
      </c>
      <c r="L135" s="56">
        <f t="shared" si="2"/>
        <v>472</v>
      </c>
      <c r="M135" s="56">
        <f t="shared" si="2"/>
        <v>408</v>
      </c>
      <c r="N135" s="31">
        <f t="shared" si="2"/>
        <v>232</v>
      </c>
    </row>
    <row r="136" spans="1:14" ht="31.5" customHeight="1" x14ac:dyDescent="0.25">
      <c r="A136" s="28" t="s">
        <v>68</v>
      </c>
      <c r="B136" s="29">
        <f t="shared" ref="B136:B182" si="3">SUM(C136:N136)</f>
        <v>1843</v>
      </c>
      <c r="C136" s="29">
        <f t="shared" ref="C136:N136" si="4">SUM(C137:C159)</f>
        <v>60</v>
      </c>
      <c r="D136" s="57">
        <f t="shared" si="4"/>
        <v>27</v>
      </c>
      <c r="E136" s="29">
        <f t="shared" si="4"/>
        <v>46</v>
      </c>
      <c r="F136" s="30">
        <f t="shared" si="4"/>
        <v>66</v>
      </c>
      <c r="G136" s="29">
        <f t="shared" si="4"/>
        <v>109</v>
      </c>
      <c r="H136" s="30">
        <f t="shared" si="4"/>
        <v>14</v>
      </c>
      <c r="I136" s="29">
        <f t="shared" si="4"/>
        <v>48</v>
      </c>
      <c r="J136" s="30">
        <f t="shared" si="4"/>
        <v>143</v>
      </c>
      <c r="K136" s="29">
        <f t="shared" si="4"/>
        <v>365</v>
      </c>
      <c r="L136" s="30">
        <f t="shared" si="4"/>
        <v>416</v>
      </c>
      <c r="M136" s="29">
        <f t="shared" si="4"/>
        <v>350</v>
      </c>
      <c r="N136" s="30">
        <f t="shared" si="4"/>
        <v>199</v>
      </c>
    </row>
    <row r="137" spans="1:14" ht="15" customHeight="1" x14ac:dyDescent="0.25">
      <c r="A137" s="13" t="s">
        <v>69</v>
      </c>
      <c r="B137" s="29">
        <f t="shared" si="3"/>
        <v>1154</v>
      </c>
      <c r="C137" s="32">
        <v>43</v>
      </c>
      <c r="D137" s="58">
        <v>6</v>
      </c>
      <c r="E137" s="32">
        <v>37</v>
      </c>
      <c r="F137" s="33">
        <v>56</v>
      </c>
      <c r="G137" s="32">
        <v>82</v>
      </c>
      <c r="H137" s="33">
        <v>9</v>
      </c>
      <c r="I137" s="32">
        <v>30</v>
      </c>
      <c r="J137" s="33">
        <v>108</v>
      </c>
      <c r="K137" s="32">
        <v>191</v>
      </c>
      <c r="L137" s="33">
        <v>330</v>
      </c>
      <c r="M137" s="32">
        <v>152</v>
      </c>
      <c r="N137" s="33">
        <v>110</v>
      </c>
    </row>
    <row r="138" spans="1:14" ht="15" customHeight="1" x14ac:dyDescent="0.25">
      <c r="A138" s="13" t="s">
        <v>70</v>
      </c>
      <c r="B138" s="29">
        <f t="shared" si="3"/>
        <v>294</v>
      </c>
      <c r="C138" s="32">
        <v>0</v>
      </c>
      <c r="D138" s="58">
        <v>0</v>
      </c>
      <c r="E138" s="32">
        <v>1</v>
      </c>
      <c r="F138" s="33">
        <v>0</v>
      </c>
      <c r="G138" s="32">
        <v>1</v>
      </c>
      <c r="H138" s="33">
        <v>0</v>
      </c>
      <c r="I138" s="32">
        <v>0</v>
      </c>
      <c r="J138" s="33">
        <v>28</v>
      </c>
      <c r="K138" s="32">
        <v>36</v>
      </c>
      <c r="L138" s="33">
        <v>85</v>
      </c>
      <c r="M138" s="32">
        <v>58</v>
      </c>
      <c r="N138" s="33">
        <v>85</v>
      </c>
    </row>
    <row r="139" spans="1:14" ht="15" customHeight="1" x14ac:dyDescent="0.25">
      <c r="A139" s="13" t="s">
        <v>71</v>
      </c>
      <c r="B139" s="29">
        <f t="shared" si="3"/>
        <v>214</v>
      </c>
      <c r="C139" s="32">
        <v>0</v>
      </c>
      <c r="D139" s="58">
        <v>0</v>
      </c>
      <c r="E139" s="32">
        <v>0</v>
      </c>
      <c r="F139" s="33">
        <v>0</v>
      </c>
      <c r="G139" s="32">
        <v>0</v>
      </c>
      <c r="H139" s="33">
        <v>0</v>
      </c>
      <c r="I139" s="32">
        <v>0</v>
      </c>
      <c r="J139" s="33">
        <v>0</v>
      </c>
      <c r="K139" s="32">
        <v>130</v>
      </c>
      <c r="L139" s="33">
        <v>0</v>
      </c>
      <c r="M139" s="32">
        <v>84</v>
      </c>
      <c r="N139" s="33">
        <v>0</v>
      </c>
    </row>
    <row r="140" spans="1:14" ht="15" customHeight="1" x14ac:dyDescent="0.25">
      <c r="A140" s="13" t="s">
        <v>72</v>
      </c>
      <c r="B140" s="29">
        <f t="shared" si="3"/>
        <v>60</v>
      </c>
      <c r="C140" s="32">
        <v>13</v>
      </c>
      <c r="D140" s="58">
        <v>11</v>
      </c>
      <c r="E140" s="32">
        <v>1</v>
      </c>
      <c r="F140" s="33">
        <v>5</v>
      </c>
      <c r="G140" s="32">
        <v>17</v>
      </c>
      <c r="H140" s="33">
        <v>0</v>
      </c>
      <c r="I140" s="32">
        <v>12</v>
      </c>
      <c r="J140" s="33">
        <v>1</v>
      </c>
      <c r="K140" s="32">
        <v>0</v>
      </c>
      <c r="L140" s="33">
        <v>0</v>
      </c>
      <c r="M140" s="32">
        <v>0</v>
      </c>
      <c r="N140" s="33">
        <v>0</v>
      </c>
    </row>
    <row r="141" spans="1:14" ht="15" customHeight="1" x14ac:dyDescent="0.25">
      <c r="A141" s="13" t="s">
        <v>73</v>
      </c>
      <c r="B141" s="29">
        <f t="shared" si="3"/>
        <v>48</v>
      </c>
      <c r="C141" s="32">
        <v>0</v>
      </c>
      <c r="D141" s="58">
        <v>0</v>
      </c>
      <c r="E141" s="32">
        <v>0</v>
      </c>
      <c r="F141" s="33">
        <v>0</v>
      </c>
      <c r="G141" s="32">
        <v>0</v>
      </c>
      <c r="H141" s="33">
        <v>0</v>
      </c>
      <c r="I141" s="32">
        <v>0</v>
      </c>
      <c r="J141" s="33">
        <v>0</v>
      </c>
      <c r="K141" s="32">
        <v>0</v>
      </c>
      <c r="L141" s="33">
        <v>0</v>
      </c>
      <c r="M141" s="32">
        <v>48</v>
      </c>
      <c r="N141" s="33">
        <v>0</v>
      </c>
    </row>
    <row r="142" spans="1:14" ht="15" customHeight="1" x14ac:dyDescent="0.25">
      <c r="A142" s="13" t="s">
        <v>74</v>
      </c>
      <c r="B142" s="29">
        <f t="shared" si="3"/>
        <v>18</v>
      </c>
      <c r="C142" s="32">
        <v>1</v>
      </c>
      <c r="D142" s="58">
        <v>3</v>
      </c>
      <c r="E142" s="32">
        <v>4</v>
      </c>
      <c r="F142" s="33">
        <v>2</v>
      </c>
      <c r="G142" s="32">
        <v>0</v>
      </c>
      <c r="H142" s="33">
        <v>0</v>
      </c>
      <c r="I142" s="32">
        <v>1</v>
      </c>
      <c r="J142" s="33">
        <v>0</v>
      </c>
      <c r="K142" s="32">
        <v>6</v>
      </c>
      <c r="L142" s="33">
        <v>0</v>
      </c>
      <c r="M142" s="32">
        <v>1</v>
      </c>
      <c r="N142" s="33">
        <v>0</v>
      </c>
    </row>
    <row r="143" spans="1:14" ht="15" customHeight="1" x14ac:dyDescent="0.25">
      <c r="A143" s="13" t="s">
        <v>75</v>
      </c>
      <c r="B143" s="29">
        <f t="shared" si="3"/>
        <v>8</v>
      </c>
      <c r="C143" s="32">
        <v>0</v>
      </c>
      <c r="D143" s="58">
        <v>2</v>
      </c>
      <c r="E143" s="32">
        <v>0</v>
      </c>
      <c r="F143" s="33">
        <v>0</v>
      </c>
      <c r="G143" s="32">
        <v>0</v>
      </c>
      <c r="H143" s="33">
        <v>2</v>
      </c>
      <c r="I143" s="32">
        <v>0</v>
      </c>
      <c r="J143" s="33">
        <v>3</v>
      </c>
      <c r="K143" s="32">
        <v>0</v>
      </c>
      <c r="L143" s="33">
        <v>1</v>
      </c>
      <c r="M143" s="32">
        <v>0</v>
      </c>
      <c r="N143" s="33">
        <v>0</v>
      </c>
    </row>
    <row r="144" spans="1:14" ht="15" customHeight="1" x14ac:dyDescent="0.25">
      <c r="A144" s="13" t="s">
        <v>76</v>
      </c>
      <c r="B144" s="29">
        <f t="shared" si="3"/>
        <v>6</v>
      </c>
      <c r="C144" s="32">
        <v>0</v>
      </c>
      <c r="D144" s="58">
        <v>0</v>
      </c>
      <c r="E144" s="32">
        <v>0</v>
      </c>
      <c r="F144" s="33">
        <v>0</v>
      </c>
      <c r="G144" s="32">
        <v>0</v>
      </c>
      <c r="H144" s="33">
        <v>0</v>
      </c>
      <c r="I144" s="32">
        <v>0</v>
      </c>
      <c r="J144" s="33">
        <v>0</v>
      </c>
      <c r="K144" s="32">
        <v>0</v>
      </c>
      <c r="L144" s="33">
        <v>0</v>
      </c>
      <c r="M144" s="32">
        <v>6</v>
      </c>
      <c r="N144" s="33">
        <v>0</v>
      </c>
    </row>
    <row r="145" spans="1:14" ht="15" customHeight="1" x14ac:dyDescent="0.25">
      <c r="A145" s="13" t="s">
        <v>77</v>
      </c>
      <c r="B145" s="29">
        <f t="shared" si="3"/>
        <v>6</v>
      </c>
      <c r="C145" s="32">
        <v>1</v>
      </c>
      <c r="D145" s="58">
        <v>3</v>
      </c>
      <c r="E145" s="32">
        <v>1</v>
      </c>
      <c r="F145" s="33">
        <v>0</v>
      </c>
      <c r="G145" s="32">
        <v>0</v>
      </c>
      <c r="H145" s="33">
        <v>0</v>
      </c>
      <c r="I145" s="32">
        <v>1</v>
      </c>
      <c r="J145" s="33">
        <v>0</v>
      </c>
      <c r="K145" s="32">
        <v>0</v>
      </c>
      <c r="L145" s="33">
        <v>0</v>
      </c>
      <c r="M145" s="32">
        <v>0</v>
      </c>
      <c r="N145" s="33">
        <v>0</v>
      </c>
    </row>
    <row r="146" spans="1:14" ht="15" customHeight="1" x14ac:dyDescent="0.25">
      <c r="A146" s="13" t="s">
        <v>78</v>
      </c>
      <c r="B146" s="29">
        <f t="shared" si="3"/>
        <v>5</v>
      </c>
      <c r="C146" s="32">
        <v>0</v>
      </c>
      <c r="D146" s="58">
        <v>0</v>
      </c>
      <c r="E146" s="32">
        <v>0</v>
      </c>
      <c r="F146" s="33">
        <v>0</v>
      </c>
      <c r="G146" s="32">
        <v>4</v>
      </c>
      <c r="H146" s="33">
        <v>1</v>
      </c>
      <c r="I146" s="32">
        <v>0</v>
      </c>
      <c r="J146" s="33">
        <v>0</v>
      </c>
      <c r="K146" s="32">
        <v>0</v>
      </c>
      <c r="L146" s="33">
        <v>0</v>
      </c>
      <c r="M146" s="32">
        <v>0</v>
      </c>
      <c r="N146" s="33">
        <v>0</v>
      </c>
    </row>
    <row r="147" spans="1:14" ht="15" customHeight="1" x14ac:dyDescent="0.25">
      <c r="A147" s="13" t="s">
        <v>79</v>
      </c>
      <c r="B147" s="29">
        <f t="shared" si="3"/>
        <v>5</v>
      </c>
      <c r="C147" s="32">
        <v>0</v>
      </c>
      <c r="D147" s="58">
        <v>0</v>
      </c>
      <c r="E147" s="32">
        <v>0</v>
      </c>
      <c r="F147" s="33">
        <v>2</v>
      </c>
      <c r="G147" s="32">
        <v>1</v>
      </c>
      <c r="H147" s="33">
        <v>0</v>
      </c>
      <c r="I147" s="32">
        <v>0</v>
      </c>
      <c r="J147" s="33">
        <v>0</v>
      </c>
      <c r="K147" s="32">
        <v>0</v>
      </c>
      <c r="L147" s="33">
        <v>0</v>
      </c>
      <c r="M147" s="32">
        <v>0</v>
      </c>
      <c r="N147" s="33">
        <v>2</v>
      </c>
    </row>
    <row r="148" spans="1:14" ht="15" customHeight="1" x14ac:dyDescent="0.25">
      <c r="A148" s="13" t="s">
        <v>80</v>
      </c>
      <c r="B148" s="29">
        <f t="shared" si="3"/>
        <v>4</v>
      </c>
      <c r="C148" s="32">
        <v>0</v>
      </c>
      <c r="D148" s="58">
        <v>0</v>
      </c>
      <c r="E148" s="32">
        <v>0</v>
      </c>
      <c r="F148" s="33">
        <v>0</v>
      </c>
      <c r="G148" s="32">
        <v>0</v>
      </c>
      <c r="H148" s="33">
        <v>0</v>
      </c>
      <c r="I148" s="32">
        <v>4</v>
      </c>
      <c r="J148" s="33">
        <v>0</v>
      </c>
      <c r="K148" s="32">
        <v>0</v>
      </c>
      <c r="L148" s="33">
        <v>0</v>
      </c>
      <c r="M148" s="32">
        <v>0</v>
      </c>
      <c r="N148" s="33">
        <v>0</v>
      </c>
    </row>
    <row r="149" spans="1:14" ht="15" customHeight="1" x14ac:dyDescent="0.25">
      <c r="A149" s="13" t="s">
        <v>81</v>
      </c>
      <c r="B149" s="29">
        <f t="shared" si="3"/>
        <v>4</v>
      </c>
      <c r="C149" s="32">
        <v>0</v>
      </c>
      <c r="D149" s="58">
        <v>0</v>
      </c>
      <c r="E149" s="32">
        <v>0</v>
      </c>
      <c r="F149" s="33">
        <v>1</v>
      </c>
      <c r="G149" s="32">
        <v>0</v>
      </c>
      <c r="H149" s="33">
        <v>1</v>
      </c>
      <c r="I149" s="32">
        <v>0</v>
      </c>
      <c r="J149" s="33">
        <v>0</v>
      </c>
      <c r="K149" s="32">
        <v>1</v>
      </c>
      <c r="L149" s="33">
        <v>0</v>
      </c>
      <c r="M149" s="32">
        <v>1</v>
      </c>
      <c r="N149" s="33">
        <v>0</v>
      </c>
    </row>
    <row r="150" spans="1:14" ht="15" customHeight="1" x14ac:dyDescent="0.25">
      <c r="A150" s="13" t="s">
        <v>82</v>
      </c>
      <c r="B150" s="29">
        <f t="shared" si="3"/>
        <v>3</v>
      </c>
      <c r="C150" s="32">
        <v>1</v>
      </c>
      <c r="D150" s="58">
        <v>0</v>
      </c>
      <c r="E150" s="32">
        <v>0</v>
      </c>
      <c r="F150" s="33">
        <v>0</v>
      </c>
      <c r="G150" s="32">
        <v>2</v>
      </c>
      <c r="H150" s="33">
        <v>0</v>
      </c>
      <c r="I150" s="32">
        <v>0</v>
      </c>
      <c r="J150" s="33">
        <v>0</v>
      </c>
      <c r="K150" s="32">
        <v>0</v>
      </c>
      <c r="L150" s="33">
        <v>0</v>
      </c>
      <c r="M150" s="32">
        <v>0</v>
      </c>
      <c r="N150" s="33">
        <v>0</v>
      </c>
    </row>
    <row r="151" spans="1:14" ht="15" customHeight="1" x14ac:dyDescent="0.25">
      <c r="A151" s="13" t="s">
        <v>83</v>
      </c>
      <c r="B151" s="29">
        <f t="shared" si="3"/>
        <v>3</v>
      </c>
      <c r="C151" s="32">
        <v>0</v>
      </c>
      <c r="D151" s="58">
        <v>0</v>
      </c>
      <c r="E151" s="32">
        <v>1</v>
      </c>
      <c r="F151" s="33">
        <v>0</v>
      </c>
      <c r="G151" s="32">
        <v>2</v>
      </c>
      <c r="H151" s="33">
        <v>0</v>
      </c>
      <c r="I151" s="32">
        <v>0</v>
      </c>
      <c r="J151" s="33">
        <v>0</v>
      </c>
      <c r="K151" s="32">
        <v>0</v>
      </c>
      <c r="L151" s="33">
        <v>0</v>
      </c>
      <c r="M151" s="32">
        <v>0</v>
      </c>
      <c r="N151" s="33">
        <v>0</v>
      </c>
    </row>
    <row r="152" spans="1:14" ht="15" customHeight="1" x14ac:dyDescent="0.25">
      <c r="A152" s="13" t="s">
        <v>84</v>
      </c>
      <c r="B152" s="29">
        <f t="shared" si="3"/>
        <v>2</v>
      </c>
      <c r="C152" s="32">
        <v>0</v>
      </c>
      <c r="D152" s="58">
        <v>0</v>
      </c>
      <c r="E152" s="32">
        <v>0</v>
      </c>
      <c r="F152" s="33">
        <v>0</v>
      </c>
      <c r="G152" s="32">
        <v>0</v>
      </c>
      <c r="H152" s="33">
        <v>0</v>
      </c>
      <c r="I152" s="32">
        <v>0</v>
      </c>
      <c r="J152" s="33">
        <v>2</v>
      </c>
      <c r="K152" s="32">
        <v>0</v>
      </c>
      <c r="L152" s="33">
        <v>0</v>
      </c>
      <c r="M152" s="32">
        <v>0</v>
      </c>
      <c r="N152" s="33">
        <v>0</v>
      </c>
    </row>
    <row r="153" spans="1:14" ht="15" customHeight="1" x14ac:dyDescent="0.25">
      <c r="A153" s="13" t="s">
        <v>85</v>
      </c>
      <c r="B153" s="29">
        <f t="shared" si="3"/>
        <v>2</v>
      </c>
      <c r="C153" s="32">
        <v>1</v>
      </c>
      <c r="D153" s="58">
        <v>0</v>
      </c>
      <c r="E153" s="32">
        <v>0</v>
      </c>
      <c r="F153" s="33">
        <v>0</v>
      </c>
      <c r="G153" s="32">
        <v>0</v>
      </c>
      <c r="H153" s="33">
        <v>0</v>
      </c>
      <c r="I153" s="32">
        <v>0</v>
      </c>
      <c r="J153" s="33">
        <v>0</v>
      </c>
      <c r="K153" s="32">
        <v>0</v>
      </c>
      <c r="L153" s="33">
        <v>0</v>
      </c>
      <c r="M153" s="32">
        <v>0</v>
      </c>
      <c r="N153" s="33">
        <v>1</v>
      </c>
    </row>
    <row r="154" spans="1:14" ht="15" customHeight="1" x14ac:dyDescent="0.25">
      <c r="A154" s="13" t="s">
        <v>86</v>
      </c>
      <c r="B154" s="29">
        <f t="shared" si="3"/>
        <v>2</v>
      </c>
      <c r="C154" s="32">
        <v>0</v>
      </c>
      <c r="D154" s="58">
        <v>0</v>
      </c>
      <c r="E154" s="32">
        <v>0</v>
      </c>
      <c r="F154" s="33">
        <v>0</v>
      </c>
      <c r="G154" s="32">
        <v>0</v>
      </c>
      <c r="H154" s="33">
        <v>0</v>
      </c>
      <c r="I154" s="32">
        <v>0</v>
      </c>
      <c r="J154" s="33">
        <v>0</v>
      </c>
      <c r="K154" s="32">
        <v>1</v>
      </c>
      <c r="L154" s="33">
        <v>0</v>
      </c>
      <c r="M154" s="32">
        <v>0</v>
      </c>
      <c r="N154" s="33">
        <v>1</v>
      </c>
    </row>
    <row r="155" spans="1:14" ht="15" customHeight="1" x14ac:dyDescent="0.25">
      <c r="A155" s="13" t="s">
        <v>87</v>
      </c>
      <c r="B155" s="29">
        <f t="shared" si="3"/>
        <v>1</v>
      </c>
      <c r="C155" s="32">
        <v>0</v>
      </c>
      <c r="D155" s="58">
        <v>0</v>
      </c>
      <c r="E155" s="32">
        <v>1</v>
      </c>
      <c r="F155" s="33">
        <v>0</v>
      </c>
      <c r="G155" s="32">
        <v>0</v>
      </c>
      <c r="H155" s="33">
        <v>0</v>
      </c>
      <c r="I155" s="32">
        <v>0</v>
      </c>
      <c r="J155" s="33">
        <v>0</v>
      </c>
      <c r="K155" s="32">
        <v>0</v>
      </c>
      <c r="L155" s="33">
        <v>0</v>
      </c>
      <c r="M155" s="32">
        <v>0</v>
      </c>
      <c r="N155" s="33">
        <v>0</v>
      </c>
    </row>
    <row r="156" spans="1:14" ht="15" customHeight="1" x14ac:dyDescent="0.25">
      <c r="A156" s="13" t="s">
        <v>88</v>
      </c>
      <c r="B156" s="29">
        <f t="shared" si="3"/>
        <v>1</v>
      </c>
      <c r="C156" s="32">
        <v>0</v>
      </c>
      <c r="D156" s="58">
        <v>0</v>
      </c>
      <c r="E156" s="32">
        <v>0</v>
      </c>
      <c r="F156" s="33">
        <v>0</v>
      </c>
      <c r="G156" s="32">
        <v>0</v>
      </c>
      <c r="H156" s="33">
        <v>0</v>
      </c>
      <c r="I156" s="32">
        <v>0</v>
      </c>
      <c r="J156" s="33">
        <v>1</v>
      </c>
      <c r="K156" s="32">
        <v>0</v>
      </c>
      <c r="L156" s="33">
        <v>0</v>
      </c>
      <c r="M156" s="32">
        <v>0</v>
      </c>
      <c r="N156" s="33">
        <v>0</v>
      </c>
    </row>
    <row r="157" spans="1:14" ht="15" customHeight="1" x14ac:dyDescent="0.25">
      <c r="A157" s="13" t="s">
        <v>89</v>
      </c>
      <c r="B157" s="29">
        <f t="shared" si="3"/>
        <v>1</v>
      </c>
      <c r="C157" s="32">
        <v>0</v>
      </c>
      <c r="D157" s="58">
        <v>0</v>
      </c>
      <c r="E157" s="32">
        <v>0</v>
      </c>
      <c r="F157" s="33">
        <v>0</v>
      </c>
      <c r="G157" s="32">
        <v>0</v>
      </c>
      <c r="H157" s="33">
        <v>1</v>
      </c>
      <c r="I157" s="32">
        <v>0</v>
      </c>
      <c r="J157" s="33">
        <v>0</v>
      </c>
      <c r="K157" s="32">
        <v>0</v>
      </c>
      <c r="L157" s="33">
        <v>0</v>
      </c>
      <c r="M157" s="32">
        <v>0</v>
      </c>
      <c r="N157" s="33">
        <v>0</v>
      </c>
    </row>
    <row r="158" spans="1:14" ht="15" customHeight="1" x14ac:dyDescent="0.25">
      <c r="A158" s="13" t="s">
        <v>90</v>
      </c>
      <c r="B158" s="29">
        <f t="shared" si="3"/>
        <v>1</v>
      </c>
      <c r="C158" s="32">
        <v>0</v>
      </c>
      <c r="D158" s="58">
        <v>1</v>
      </c>
      <c r="E158" s="32">
        <v>0</v>
      </c>
      <c r="F158" s="33">
        <v>0</v>
      </c>
      <c r="G158" s="32">
        <v>0</v>
      </c>
      <c r="H158" s="33">
        <v>0</v>
      </c>
      <c r="I158" s="32">
        <v>0</v>
      </c>
      <c r="J158" s="33">
        <v>0</v>
      </c>
      <c r="K158" s="32">
        <v>0</v>
      </c>
      <c r="L158" s="33">
        <v>0</v>
      </c>
      <c r="M158" s="32">
        <v>0</v>
      </c>
      <c r="N158" s="33">
        <v>0</v>
      </c>
    </row>
    <row r="159" spans="1:14" ht="15" customHeight="1" x14ac:dyDescent="0.25">
      <c r="A159" s="13" t="s">
        <v>91</v>
      </c>
      <c r="B159" s="29">
        <f t="shared" si="3"/>
        <v>1</v>
      </c>
      <c r="C159" s="32">
        <v>0</v>
      </c>
      <c r="D159" s="58">
        <v>1</v>
      </c>
      <c r="E159" s="32">
        <v>0</v>
      </c>
      <c r="F159" s="33">
        <v>0</v>
      </c>
      <c r="G159" s="32">
        <v>0</v>
      </c>
      <c r="H159" s="33">
        <v>0</v>
      </c>
      <c r="I159" s="32">
        <v>0</v>
      </c>
      <c r="J159" s="33">
        <v>0</v>
      </c>
      <c r="K159" s="32">
        <v>0</v>
      </c>
      <c r="L159" s="33">
        <v>0</v>
      </c>
      <c r="M159" s="32">
        <v>0</v>
      </c>
      <c r="N159" s="33">
        <v>0</v>
      </c>
    </row>
    <row r="160" spans="1:14" ht="31.5" customHeight="1" x14ac:dyDescent="0.25">
      <c r="A160" s="39" t="s">
        <v>92</v>
      </c>
      <c r="B160" s="29">
        <f t="shared" si="3"/>
        <v>327</v>
      </c>
      <c r="C160" s="29">
        <f t="shared" ref="C160:N160" si="5">SUM(C161:C182)</f>
        <v>23</v>
      </c>
      <c r="D160" s="30">
        <f t="shared" si="5"/>
        <v>13</v>
      </c>
      <c r="E160" s="59">
        <f t="shared" si="5"/>
        <v>15</v>
      </c>
      <c r="F160" s="59">
        <f t="shared" si="5"/>
        <v>31</v>
      </c>
      <c r="G160" s="60">
        <f t="shared" si="5"/>
        <v>16</v>
      </c>
      <c r="H160" s="60">
        <f t="shared" si="5"/>
        <v>11</v>
      </c>
      <c r="I160" s="30">
        <f t="shared" si="5"/>
        <v>12</v>
      </c>
      <c r="J160" s="59">
        <f t="shared" si="5"/>
        <v>24</v>
      </c>
      <c r="K160" s="59">
        <f t="shared" si="5"/>
        <v>35</v>
      </c>
      <c r="L160" s="60">
        <f t="shared" si="5"/>
        <v>56</v>
      </c>
      <c r="M160" s="60">
        <f t="shared" si="5"/>
        <v>58</v>
      </c>
      <c r="N160" s="59">
        <f t="shared" si="5"/>
        <v>33</v>
      </c>
    </row>
    <row r="161" spans="1:14" ht="15" customHeight="1" x14ac:dyDescent="0.25">
      <c r="A161" s="13" t="s">
        <v>69</v>
      </c>
      <c r="B161" s="29">
        <f t="shared" si="3"/>
        <v>168</v>
      </c>
      <c r="C161" s="32">
        <v>18</v>
      </c>
      <c r="D161" s="58">
        <v>2</v>
      </c>
      <c r="E161" s="32">
        <v>9</v>
      </c>
      <c r="F161" s="33">
        <v>15</v>
      </c>
      <c r="G161" s="32">
        <v>12</v>
      </c>
      <c r="H161" s="33">
        <v>5</v>
      </c>
      <c r="I161" s="32">
        <v>6</v>
      </c>
      <c r="J161" s="33">
        <v>17</v>
      </c>
      <c r="K161" s="32">
        <v>21</v>
      </c>
      <c r="L161" s="33">
        <v>24</v>
      </c>
      <c r="M161" s="32">
        <v>28</v>
      </c>
      <c r="N161" s="33">
        <v>11</v>
      </c>
    </row>
    <row r="162" spans="1:14" ht="15" customHeight="1" x14ac:dyDescent="0.25">
      <c r="A162" s="13" t="s">
        <v>70</v>
      </c>
      <c r="B162" s="29">
        <f t="shared" si="3"/>
        <v>64</v>
      </c>
      <c r="C162" s="32">
        <v>2</v>
      </c>
      <c r="D162" s="58">
        <v>0</v>
      </c>
      <c r="E162" s="32">
        <v>0</v>
      </c>
      <c r="F162" s="33">
        <v>0</v>
      </c>
      <c r="G162" s="32">
        <v>0</v>
      </c>
      <c r="H162" s="33">
        <v>0</v>
      </c>
      <c r="I162" s="32">
        <v>0</v>
      </c>
      <c r="J162" s="33">
        <v>3</v>
      </c>
      <c r="K162" s="32">
        <v>1</v>
      </c>
      <c r="L162" s="33">
        <v>26</v>
      </c>
      <c r="M162" s="32">
        <v>16</v>
      </c>
      <c r="N162" s="33">
        <v>16</v>
      </c>
    </row>
    <row r="163" spans="1:14" ht="15" customHeight="1" x14ac:dyDescent="0.25">
      <c r="A163" s="13" t="s">
        <v>74</v>
      </c>
      <c r="B163" s="29">
        <f t="shared" si="3"/>
        <v>15</v>
      </c>
      <c r="C163" s="32">
        <v>2</v>
      </c>
      <c r="D163" s="58">
        <v>1</v>
      </c>
      <c r="E163" s="32">
        <v>2</v>
      </c>
      <c r="F163" s="33">
        <v>1</v>
      </c>
      <c r="G163" s="32">
        <v>1</v>
      </c>
      <c r="H163" s="33">
        <v>2</v>
      </c>
      <c r="I163" s="32">
        <v>3</v>
      </c>
      <c r="J163" s="33">
        <v>0</v>
      </c>
      <c r="K163" s="32">
        <v>3</v>
      </c>
      <c r="L163" s="33">
        <v>0</v>
      </c>
      <c r="M163" s="32">
        <v>0</v>
      </c>
      <c r="N163" s="33">
        <v>0</v>
      </c>
    </row>
    <row r="164" spans="1:14" ht="15" customHeight="1" x14ac:dyDescent="0.25">
      <c r="A164" s="13" t="s">
        <v>84</v>
      </c>
      <c r="B164" s="29">
        <f t="shared" si="3"/>
        <v>14</v>
      </c>
      <c r="C164" s="32">
        <v>1</v>
      </c>
      <c r="D164" s="58">
        <v>0</v>
      </c>
      <c r="E164" s="32">
        <v>0</v>
      </c>
      <c r="F164" s="33">
        <v>13</v>
      </c>
      <c r="G164" s="32">
        <v>0</v>
      </c>
      <c r="H164" s="33">
        <v>0</v>
      </c>
      <c r="I164" s="32">
        <v>0</v>
      </c>
      <c r="J164" s="33">
        <v>0</v>
      </c>
      <c r="K164" s="32">
        <v>0</v>
      </c>
      <c r="L164" s="33">
        <v>0</v>
      </c>
      <c r="M164" s="32">
        <v>0</v>
      </c>
      <c r="N164" s="33">
        <v>0</v>
      </c>
    </row>
    <row r="165" spans="1:14" ht="15" customHeight="1" x14ac:dyDescent="0.25">
      <c r="A165" s="13" t="s">
        <v>86</v>
      </c>
      <c r="B165" s="29">
        <f t="shared" si="3"/>
        <v>12</v>
      </c>
      <c r="C165" s="32">
        <v>0</v>
      </c>
      <c r="D165" s="58">
        <v>0</v>
      </c>
      <c r="E165" s="32">
        <v>0</v>
      </c>
      <c r="F165" s="33">
        <v>2</v>
      </c>
      <c r="G165" s="32">
        <v>0</v>
      </c>
      <c r="H165" s="33">
        <v>0</v>
      </c>
      <c r="I165" s="32">
        <v>0</v>
      </c>
      <c r="J165" s="33">
        <v>0</v>
      </c>
      <c r="K165" s="32">
        <v>1</v>
      </c>
      <c r="L165" s="33">
        <v>1</v>
      </c>
      <c r="M165" s="32">
        <v>5</v>
      </c>
      <c r="N165" s="33">
        <v>3</v>
      </c>
    </row>
    <row r="166" spans="1:14" ht="15" customHeight="1" x14ac:dyDescent="0.25">
      <c r="A166" s="13" t="s">
        <v>72</v>
      </c>
      <c r="B166" s="29">
        <f t="shared" si="3"/>
        <v>11</v>
      </c>
      <c r="C166" s="32">
        <v>0</v>
      </c>
      <c r="D166" s="58">
        <v>4</v>
      </c>
      <c r="E166" s="32">
        <v>1</v>
      </c>
      <c r="F166" s="33">
        <v>0</v>
      </c>
      <c r="G166" s="32">
        <v>1</v>
      </c>
      <c r="H166" s="33">
        <v>1</v>
      </c>
      <c r="I166" s="32">
        <v>2</v>
      </c>
      <c r="J166" s="33">
        <v>0</v>
      </c>
      <c r="K166" s="32">
        <v>1</v>
      </c>
      <c r="L166" s="33">
        <v>0</v>
      </c>
      <c r="M166" s="32">
        <v>1</v>
      </c>
      <c r="N166" s="33">
        <v>0</v>
      </c>
    </row>
    <row r="167" spans="1:14" ht="15" customHeight="1" x14ac:dyDescent="0.25">
      <c r="A167" s="13" t="s">
        <v>75</v>
      </c>
      <c r="B167" s="29">
        <f t="shared" si="3"/>
        <v>9</v>
      </c>
      <c r="C167" s="32">
        <v>0</v>
      </c>
      <c r="D167" s="58">
        <v>2</v>
      </c>
      <c r="E167" s="32">
        <v>1</v>
      </c>
      <c r="F167" s="33">
        <v>0</v>
      </c>
      <c r="G167" s="32">
        <v>0</v>
      </c>
      <c r="H167" s="33">
        <v>0</v>
      </c>
      <c r="I167" s="32">
        <v>0</v>
      </c>
      <c r="J167" s="33">
        <v>1</v>
      </c>
      <c r="K167" s="32">
        <v>1</v>
      </c>
      <c r="L167" s="33">
        <v>2</v>
      </c>
      <c r="M167" s="32">
        <v>2</v>
      </c>
      <c r="N167" s="33">
        <v>0</v>
      </c>
    </row>
    <row r="168" spans="1:14" ht="15" customHeight="1" x14ac:dyDescent="0.25">
      <c r="A168" s="13" t="s">
        <v>85</v>
      </c>
      <c r="B168" s="29">
        <f t="shared" si="3"/>
        <v>8</v>
      </c>
      <c r="C168" s="32">
        <v>0</v>
      </c>
      <c r="D168" s="58">
        <v>2</v>
      </c>
      <c r="E168" s="32">
        <v>0</v>
      </c>
      <c r="F168" s="33">
        <v>0</v>
      </c>
      <c r="G168" s="32">
        <v>1</v>
      </c>
      <c r="H168" s="33">
        <v>0</v>
      </c>
      <c r="I168" s="32">
        <v>1</v>
      </c>
      <c r="J168" s="33">
        <v>0</v>
      </c>
      <c r="K168" s="32">
        <v>2</v>
      </c>
      <c r="L168" s="33">
        <v>0</v>
      </c>
      <c r="M168" s="32">
        <v>1</v>
      </c>
      <c r="N168" s="33">
        <v>1</v>
      </c>
    </row>
    <row r="169" spans="1:14" ht="15" customHeight="1" x14ac:dyDescent="0.25">
      <c r="A169" s="13" t="s">
        <v>77</v>
      </c>
      <c r="B169" s="29">
        <f t="shared" si="3"/>
        <v>4</v>
      </c>
      <c r="C169" s="32">
        <v>0</v>
      </c>
      <c r="D169" s="58">
        <v>1</v>
      </c>
      <c r="E169" s="32">
        <v>0</v>
      </c>
      <c r="F169" s="33">
        <v>0</v>
      </c>
      <c r="G169" s="32">
        <v>1</v>
      </c>
      <c r="H169" s="33">
        <v>0</v>
      </c>
      <c r="I169" s="32">
        <v>0</v>
      </c>
      <c r="J169" s="33">
        <v>1</v>
      </c>
      <c r="K169" s="32">
        <v>1</v>
      </c>
      <c r="L169" s="33">
        <v>0</v>
      </c>
      <c r="M169" s="32">
        <v>0</v>
      </c>
      <c r="N169" s="33">
        <v>0</v>
      </c>
    </row>
    <row r="170" spans="1:14" ht="15" customHeight="1" x14ac:dyDescent="0.25">
      <c r="A170" s="13" t="s">
        <v>93</v>
      </c>
      <c r="B170" s="29">
        <f t="shared" si="3"/>
        <v>3</v>
      </c>
      <c r="C170" s="32">
        <v>0</v>
      </c>
      <c r="D170" s="58">
        <v>0</v>
      </c>
      <c r="E170" s="32">
        <v>0</v>
      </c>
      <c r="F170" s="33">
        <v>0</v>
      </c>
      <c r="G170" s="32">
        <v>0</v>
      </c>
      <c r="H170" s="33">
        <v>0</v>
      </c>
      <c r="I170" s="32">
        <v>0</v>
      </c>
      <c r="J170" s="33">
        <v>0</v>
      </c>
      <c r="K170" s="32">
        <v>1</v>
      </c>
      <c r="L170" s="33">
        <v>1</v>
      </c>
      <c r="M170" s="32">
        <v>0</v>
      </c>
      <c r="N170" s="33">
        <v>1</v>
      </c>
    </row>
    <row r="171" spans="1:14" ht="15" customHeight="1" x14ac:dyDescent="0.25">
      <c r="A171" s="13" t="s">
        <v>83</v>
      </c>
      <c r="B171" s="29">
        <f t="shared" si="3"/>
        <v>3</v>
      </c>
      <c r="C171" s="32">
        <v>0</v>
      </c>
      <c r="D171" s="58">
        <v>0</v>
      </c>
      <c r="E171" s="32">
        <v>0</v>
      </c>
      <c r="F171" s="33">
        <v>0</v>
      </c>
      <c r="G171" s="32">
        <v>0</v>
      </c>
      <c r="H171" s="33">
        <v>0</v>
      </c>
      <c r="I171" s="32">
        <v>0</v>
      </c>
      <c r="J171" s="33">
        <v>0</v>
      </c>
      <c r="K171" s="32">
        <v>0</v>
      </c>
      <c r="L171" s="33">
        <v>0</v>
      </c>
      <c r="M171" s="32">
        <v>3</v>
      </c>
      <c r="N171" s="33">
        <v>0</v>
      </c>
    </row>
    <row r="172" spans="1:14" ht="15" customHeight="1" x14ac:dyDescent="0.25">
      <c r="A172" s="13" t="s">
        <v>94</v>
      </c>
      <c r="B172" s="29">
        <f t="shared" si="3"/>
        <v>3</v>
      </c>
      <c r="C172" s="32">
        <v>0</v>
      </c>
      <c r="D172" s="58">
        <v>0</v>
      </c>
      <c r="E172" s="32">
        <v>1</v>
      </c>
      <c r="F172" s="33">
        <v>0</v>
      </c>
      <c r="G172" s="32">
        <v>0</v>
      </c>
      <c r="H172" s="33">
        <v>1</v>
      </c>
      <c r="I172" s="32">
        <v>0</v>
      </c>
      <c r="J172" s="33">
        <v>0</v>
      </c>
      <c r="K172" s="32">
        <v>1</v>
      </c>
      <c r="L172" s="33">
        <v>0</v>
      </c>
      <c r="M172" s="32">
        <v>0</v>
      </c>
      <c r="N172" s="33">
        <v>0</v>
      </c>
    </row>
    <row r="173" spans="1:14" ht="15" customHeight="1" x14ac:dyDescent="0.25">
      <c r="A173" s="13" t="s">
        <v>95</v>
      </c>
      <c r="B173" s="29">
        <f t="shared" si="3"/>
        <v>2</v>
      </c>
      <c r="C173" s="32">
        <v>0</v>
      </c>
      <c r="D173" s="58">
        <v>0</v>
      </c>
      <c r="E173" s="32">
        <v>0</v>
      </c>
      <c r="F173" s="33">
        <v>0</v>
      </c>
      <c r="G173" s="32">
        <v>0</v>
      </c>
      <c r="H173" s="33">
        <v>1</v>
      </c>
      <c r="I173" s="32">
        <v>0</v>
      </c>
      <c r="J173" s="33">
        <v>0</v>
      </c>
      <c r="K173" s="32">
        <v>1</v>
      </c>
      <c r="L173" s="33">
        <v>0</v>
      </c>
      <c r="M173" s="32">
        <v>0</v>
      </c>
      <c r="N173" s="33">
        <v>0</v>
      </c>
    </row>
    <row r="174" spans="1:14" ht="15" customHeight="1" x14ac:dyDescent="0.25">
      <c r="A174" s="13" t="s">
        <v>78</v>
      </c>
      <c r="B174" s="29">
        <f t="shared" si="3"/>
        <v>2</v>
      </c>
      <c r="C174" s="32">
        <v>0</v>
      </c>
      <c r="D174" s="58">
        <v>0</v>
      </c>
      <c r="E174" s="32">
        <v>0</v>
      </c>
      <c r="F174" s="33">
        <v>0</v>
      </c>
      <c r="G174" s="32">
        <v>0</v>
      </c>
      <c r="H174" s="33">
        <v>0</v>
      </c>
      <c r="I174" s="32">
        <v>0</v>
      </c>
      <c r="J174" s="33">
        <v>1</v>
      </c>
      <c r="K174" s="32">
        <v>0</v>
      </c>
      <c r="L174" s="33">
        <v>1</v>
      </c>
      <c r="M174" s="32">
        <v>0</v>
      </c>
      <c r="N174" s="33">
        <v>0</v>
      </c>
    </row>
    <row r="175" spans="1:14" ht="15" customHeight="1" x14ac:dyDescent="0.25">
      <c r="A175" s="13" t="s">
        <v>79</v>
      </c>
      <c r="B175" s="29">
        <f t="shared" si="3"/>
        <v>2</v>
      </c>
      <c r="C175" s="32">
        <v>0</v>
      </c>
      <c r="D175" s="58">
        <v>0</v>
      </c>
      <c r="E175" s="32">
        <v>1</v>
      </c>
      <c r="F175" s="33">
        <v>0</v>
      </c>
      <c r="G175" s="32">
        <v>0</v>
      </c>
      <c r="H175" s="33">
        <v>0</v>
      </c>
      <c r="I175" s="32">
        <v>0</v>
      </c>
      <c r="J175" s="33">
        <v>0</v>
      </c>
      <c r="K175" s="32">
        <v>1</v>
      </c>
      <c r="L175" s="33">
        <v>0</v>
      </c>
      <c r="M175" s="32">
        <v>0</v>
      </c>
      <c r="N175" s="33">
        <v>0</v>
      </c>
    </row>
    <row r="176" spans="1:14" ht="15" customHeight="1" x14ac:dyDescent="0.25">
      <c r="A176" s="13" t="s">
        <v>81</v>
      </c>
      <c r="B176" s="29">
        <f t="shared" si="3"/>
        <v>1</v>
      </c>
      <c r="C176" s="32">
        <v>0</v>
      </c>
      <c r="D176" s="58">
        <v>0</v>
      </c>
      <c r="E176" s="32">
        <v>0</v>
      </c>
      <c r="F176" s="33">
        <v>0</v>
      </c>
      <c r="G176" s="32">
        <v>0</v>
      </c>
      <c r="H176" s="33">
        <v>1</v>
      </c>
      <c r="I176" s="32">
        <v>0</v>
      </c>
      <c r="J176" s="33">
        <v>0</v>
      </c>
      <c r="K176" s="32">
        <v>0</v>
      </c>
      <c r="L176" s="33">
        <v>0</v>
      </c>
      <c r="M176" s="32">
        <v>0</v>
      </c>
      <c r="N176" s="33">
        <v>0</v>
      </c>
    </row>
    <row r="177" spans="1:14" ht="15" customHeight="1" x14ac:dyDescent="0.25">
      <c r="A177" s="13" t="s">
        <v>96</v>
      </c>
      <c r="B177" s="29">
        <f t="shared" si="3"/>
        <v>1</v>
      </c>
      <c r="C177" s="32">
        <v>0</v>
      </c>
      <c r="D177" s="58">
        <v>0</v>
      </c>
      <c r="E177" s="32">
        <v>0</v>
      </c>
      <c r="F177" s="33">
        <v>0</v>
      </c>
      <c r="G177" s="32">
        <v>0</v>
      </c>
      <c r="H177" s="33">
        <v>0</v>
      </c>
      <c r="I177" s="32">
        <v>0</v>
      </c>
      <c r="J177" s="33">
        <v>0</v>
      </c>
      <c r="K177" s="32">
        <v>0</v>
      </c>
      <c r="L177" s="33">
        <v>0</v>
      </c>
      <c r="M177" s="32">
        <v>1</v>
      </c>
      <c r="N177" s="33">
        <v>0</v>
      </c>
    </row>
    <row r="178" spans="1:14" ht="15" customHeight="1" x14ac:dyDescent="0.25">
      <c r="A178" s="13" t="s">
        <v>71</v>
      </c>
      <c r="B178" s="29">
        <f t="shared" si="3"/>
        <v>1</v>
      </c>
      <c r="C178" s="32">
        <v>0</v>
      </c>
      <c r="D178" s="58">
        <v>0</v>
      </c>
      <c r="E178" s="32">
        <v>0</v>
      </c>
      <c r="F178" s="33">
        <v>0</v>
      </c>
      <c r="G178" s="32">
        <v>0</v>
      </c>
      <c r="H178" s="33">
        <v>0</v>
      </c>
      <c r="I178" s="32">
        <v>0</v>
      </c>
      <c r="J178" s="33">
        <v>0</v>
      </c>
      <c r="K178" s="32">
        <v>0</v>
      </c>
      <c r="L178" s="33">
        <v>0</v>
      </c>
      <c r="M178" s="32">
        <v>1</v>
      </c>
      <c r="N178" s="33">
        <v>0</v>
      </c>
    </row>
    <row r="179" spans="1:14" ht="15" customHeight="1" x14ac:dyDescent="0.25">
      <c r="A179" s="13" t="s">
        <v>97</v>
      </c>
      <c r="B179" s="29">
        <f t="shared" si="3"/>
        <v>1</v>
      </c>
      <c r="C179" s="32">
        <v>0</v>
      </c>
      <c r="D179" s="58">
        <v>0</v>
      </c>
      <c r="E179" s="32">
        <v>0</v>
      </c>
      <c r="F179" s="33">
        <v>0</v>
      </c>
      <c r="G179" s="32">
        <v>0</v>
      </c>
      <c r="H179" s="33">
        <v>0</v>
      </c>
      <c r="I179" s="32">
        <v>0</v>
      </c>
      <c r="J179" s="33">
        <v>0</v>
      </c>
      <c r="K179" s="32">
        <v>0</v>
      </c>
      <c r="L179" s="33">
        <v>1</v>
      </c>
      <c r="M179" s="32">
        <v>0</v>
      </c>
      <c r="N179" s="33">
        <v>0</v>
      </c>
    </row>
    <row r="180" spans="1:14" ht="15" customHeight="1" x14ac:dyDescent="0.25">
      <c r="A180" s="13" t="s">
        <v>98</v>
      </c>
      <c r="B180" s="29">
        <f t="shared" si="3"/>
        <v>1</v>
      </c>
      <c r="C180" s="32">
        <v>0</v>
      </c>
      <c r="D180" s="58">
        <v>1</v>
      </c>
      <c r="E180" s="32">
        <v>0</v>
      </c>
      <c r="F180" s="33">
        <v>0</v>
      </c>
      <c r="G180" s="32">
        <v>0</v>
      </c>
      <c r="H180" s="33">
        <v>0</v>
      </c>
      <c r="I180" s="32">
        <v>0</v>
      </c>
      <c r="J180" s="33">
        <v>0</v>
      </c>
      <c r="K180" s="32">
        <v>0</v>
      </c>
      <c r="L180" s="33">
        <v>0</v>
      </c>
      <c r="M180" s="32">
        <v>0</v>
      </c>
      <c r="N180" s="33">
        <v>0</v>
      </c>
    </row>
    <row r="181" spans="1:14" ht="15" customHeight="1" x14ac:dyDescent="0.25">
      <c r="A181" s="13" t="s">
        <v>99</v>
      </c>
      <c r="B181" s="29">
        <f t="shared" si="3"/>
        <v>1</v>
      </c>
      <c r="C181" s="32">
        <v>0</v>
      </c>
      <c r="D181" s="58">
        <v>0</v>
      </c>
      <c r="E181" s="32">
        <v>0</v>
      </c>
      <c r="F181" s="33">
        <v>0</v>
      </c>
      <c r="G181" s="32">
        <v>0</v>
      </c>
      <c r="H181" s="33">
        <v>0</v>
      </c>
      <c r="I181" s="32">
        <v>0</v>
      </c>
      <c r="J181" s="33">
        <v>1</v>
      </c>
      <c r="K181" s="32">
        <v>0</v>
      </c>
      <c r="L181" s="33">
        <v>0</v>
      </c>
      <c r="M181" s="32">
        <v>0</v>
      </c>
      <c r="N181" s="33">
        <v>0</v>
      </c>
    </row>
    <row r="182" spans="1:14" ht="15" customHeight="1" x14ac:dyDescent="0.25">
      <c r="A182" s="13" t="s">
        <v>100</v>
      </c>
      <c r="B182" s="29">
        <f t="shared" si="3"/>
        <v>1</v>
      </c>
      <c r="C182" s="32">
        <v>0</v>
      </c>
      <c r="D182" s="58">
        <v>0</v>
      </c>
      <c r="E182" s="32">
        <v>0</v>
      </c>
      <c r="F182" s="33">
        <v>0</v>
      </c>
      <c r="G182" s="32">
        <v>0</v>
      </c>
      <c r="H182" s="33">
        <v>0</v>
      </c>
      <c r="I182" s="32">
        <v>0</v>
      </c>
      <c r="J182" s="33">
        <v>0</v>
      </c>
      <c r="K182" s="32">
        <v>0</v>
      </c>
      <c r="L182" s="33">
        <v>0</v>
      </c>
      <c r="M182" s="32">
        <v>0</v>
      </c>
      <c r="N182" s="33">
        <v>1</v>
      </c>
    </row>
    <row r="183" spans="1:14" ht="8.25" customHeight="1" x14ac:dyDescent="0.25">
      <c r="A183" s="61"/>
      <c r="B183" s="62"/>
      <c r="C183" s="62"/>
      <c r="D183" s="63"/>
      <c r="E183" s="62"/>
      <c r="F183" s="64"/>
      <c r="G183" s="62"/>
      <c r="H183" s="64"/>
      <c r="I183" s="62"/>
      <c r="J183" s="64"/>
      <c r="K183" s="62"/>
      <c r="L183" s="64"/>
      <c r="M183" s="62"/>
      <c r="N183" s="64"/>
    </row>
    <row r="184" spans="1:14" x14ac:dyDescent="0.25">
      <c r="A184" s="22"/>
      <c r="B184" s="11"/>
      <c r="C184" s="15"/>
      <c r="D184" s="15"/>
      <c r="E184" s="15"/>
      <c r="F184" s="15"/>
      <c r="G184" s="15"/>
      <c r="H184" s="15"/>
      <c r="I184" s="15"/>
      <c r="J184" s="15"/>
      <c r="K184" s="15"/>
      <c r="L184" s="15"/>
    </row>
    <row r="185" spans="1:14" x14ac:dyDescent="0.25">
      <c r="A185" s="25"/>
      <c r="B185" s="11"/>
      <c r="C185" s="15"/>
      <c r="D185" s="15"/>
      <c r="E185" s="15"/>
      <c r="F185" s="15"/>
      <c r="G185" s="15"/>
      <c r="H185" s="15"/>
      <c r="I185" s="15"/>
      <c r="J185" s="15"/>
      <c r="K185" s="15"/>
      <c r="L185" s="15"/>
    </row>
    <row r="186" spans="1:14" x14ac:dyDescent="0.25">
      <c r="A186" s="25"/>
      <c r="B186" s="11"/>
      <c r="C186" s="15"/>
      <c r="D186" s="15"/>
      <c r="E186" s="15"/>
      <c r="F186" s="15"/>
      <c r="G186" s="15"/>
      <c r="H186" s="15"/>
      <c r="I186" s="15"/>
      <c r="J186" s="15"/>
      <c r="K186" s="15"/>
      <c r="L186" s="15"/>
    </row>
    <row r="187" spans="1:14" x14ac:dyDescent="0.25">
      <c r="A187" s="25"/>
      <c r="B187" s="11"/>
      <c r="C187" s="15"/>
      <c r="D187" s="15"/>
      <c r="E187" s="15"/>
      <c r="F187" s="15"/>
      <c r="G187" s="15"/>
      <c r="H187" s="15"/>
      <c r="I187" s="15"/>
      <c r="J187" s="15"/>
      <c r="K187" s="15"/>
      <c r="L187" s="15"/>
    </row>
    <row r="229" spans="1:1" x14ac:dyDescent="0.25">
      <c r="A229" s="13"/>
    </row>
  </sheetData>
  <mergeCells count="6">
    <mergeCell ref="A132:N132"/>
    <mergeCell ref="A8:N8"/>
    <mergeCell ref="A38:N38"/>
    <mergeCell ref="A75:H75"/>
    <mergeCell ref="A77:G77"/>
    <mergeCell ref="A78:G78"/>
  </mergeCells>
  <printOptions horizontalCentered="1"/>
  <pageMargins left="0" right="0" top="0.19685039370078741" bottom="0.19685039370078741" header="0.31496062992125984" footer="0.31496062992125984"/>
  <pageSetup scale="65" orientation="portrait" r:id="rId1"/>
  <rowBreaks count="1" manualBreakCount="1">
    <brk id="13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DEPORTADOS Y EXPULSADO 2023</vt:lpstr>
      <vt:lpstr>DEPORTADO Y EXPULSADO 2024</vt:lpstr>
      <vt:lpstr>'DEPORTADO Y EXPULSADO 2024'!Área_de_impresión</vt:lpstr>
      <vt:lpstr>'DEPORTADOS Y EXPULSADO 2023'!Área_de_impresión</vt:lpstr>
      <vt:lpstr>'DEPORTADO Y EXPULSADO 2024'!Títulos_a_imprimir</vt:lpstr>
      <vt:lpstr>'DEPORTADOS Y EXPULSADO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Michell Maure Carreño</dc:creator>
  <cp:lastModifiedBy>Yahila Yanet Cardoze Cordoba</cp:lastModifiedBy>
  <dcterms:created xsi:type="dcterms:W3CDTF">2024-12-23T18:48:55Z</dcterms:created>
  <dcterms:modified xsi:type="dcterms:W3CDTF">2024-12-30T13:51:05Z</dcterms:modified>
</cp:coreProperties>
</file>